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preudhomme\Desktop\Calendario difusion\Calendario de difusión de Junio 2025\"/>
    </mc:Choice>
  </mc:AlternateContent>
  <bookViews>
    <workbookView xWindow="0" yWindow="0" windowWidth="21600" windowHeight="9735"/>
  </bookViews>
  <sheets>
    <sheet name="NACIONALIDAD " sheetId="2" r:id="rId1"/>
  </sheets>
  <definedNames>
    <definedName name="_xlnm.Print_Titles" localSheetId="0">'NACIONALIDAD '!$1:$11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4" i="2" l="1"/>
  <c r="E203" i="2"/>
  <c r="E202" i="2"/>
  <c r="E201" i="2"/>
  <c r="D201" i="2"/>
  <c r="D200" i="2"/>
  <c r="E200" i="2" s="1"/>
  <c r="E199" i="2"/>
  <c r="D198" i="2"/>
  <c r="D197" i="2"/>
  <c r="E197" i="2" s="1"/>
  <c r="G196" i="2"/>
  <c r="F196" i="2"/>
  <c r="D196" i="2"/>
  <c r="E196" i="2" s="1"/>
  <c r="C196" i="2"/>
  <c r="D195" i="2"/>
  <c r="E195" i="2" s="1"/>
  <c r="E194" i="2"/>
  <c r="E193" i="2"/>
  <c r="D193" i="2"/>
  <c r="D192" i="2"/>
  <c r="E192" i="2" s="1"/>
  <c r="D191" i="2"/>
  <c r="D190" i="2"/>
  <c r="E190" i="2" s="1"/>
  <c r="D189" i="2"/>
  <c r="D188" i="2"/>
  <c r="E187" i="2"/>
  <c r="D186" i="2"/>
  <c r="E186" i="2" s="1"/>
  <c r="D185" i="2"/>
  <c r="E184" i="2"/>
  <c r="D183" i="2"/>
  <c r="D182" i="2"/>
  <c r="E182" i="2" s="1"/>
  <c r="D181" i="2"/>
  <c r="E181" i="2" s="1"/>
  <c r="D180" i="2"/>
  <c r="E180" i="2" s="1"/>
  <c r="D179" i="2"/>
  <c r="E179" i="2" s="1"/>
  <c r="E177" i="2"/>
  <c r="D176" i="2"/>
  <c r="E175" i="2"/>
  <c r="D174" i="2"/>
  <c r="E174" i="2" s="1"/>
  <c r="E173" i="2"/>
  <c r="D173" i="2"/>
  <c r="D172" i="2"/>
  <c r="D171" i="2"/>
  <c r="E170" i="2"/>
  <c r="D169" i="2"/>
  <c r="E169" i="2" s="1"/>
  <c r="E168" i="2"/>
  <c r="E167" i="2"/>
  <c r="D167" i="2"/>
  <c r="E166" i="2"/>
  <c r="E165" i="2"/>
  <c r="D164" i="2"/>
  <c r="D163" i="2"/>
  <c r="E163" i="2" s="1"/>
  <c r="D162" i="2"/>
  <c r="E161" i="2"/>
  <c r="D161" i="2"/>
  <c r="E160" i="2"/>
  <c r="D159" i="2"/>
  <c r="E159" i="2" s="1"/>
  <c r="E158" i="2"/>
  <c r="D157" i="2"/>
  <c r="E157" i="2" s="1"/>
  <c r="E156" i="2"/>
  <c r="D156" i="2"/>
  <c r="E155" i="2"/>
  <c r="E154" i="2"/>
  <c r="D153" i="2"/>
  <c r="D152" i="2"/>
  <c r="D151" i="2"/>
  <c r="E150" i="2"/>
  <c r="D150" i="2"/>
  <c r="G149" i="2"/>
  <c r="F149" i="2"/>
  <c r="C149" i="2"/>
  <c r="D148" i="2"/>
  <c r="E148" i="2" s="1"/>
  <c r="D147" i="2"/>
  <c r="D146" i="2"/>
  <c r="E146" i="2" s="1"/>
  <c r="E145" i="2"/>
  <c r="D145" i="2"/>
  <c r="E143" i="2"/>
  <c r="D142" i="2"/>
  <c r="E141" i="2"/>
  <c r="D141" i="2"/>
  <c r="D140" i="2"/>
  <c r="E140" i="2" s="1"/>
  <c r="E139" i="2"/>
  <c r="D139" i="2"/>
  <c r="D138" i="2"/>
  <c r="E138" i="2" s="1"/>
  <c r="E137" i="2"/>
  <c r="D137" i="2"/>
  <c r="D136" i="2"/>
  <c r="E136" i="2" s="1"/>
  <c r="E135" i="2"/>
  <c r="D135" i="2"/>
  <c r="D134" i="2"/>
  <c r="D133" i="2"/>
  <c r="E133" i="2" s="1"/>
  <c r="D132" i="2"/>
  <c r="E132" i="2" s="1"/>
  <c r="D131" i="2"/>
  <c r="E131" i="2" s="1"/>
  <c r="D130" i="2"/>
  <c r="E130" i="2" s="1"/>
  <c r="D129" i="2"/>
  <c r="E129" i="2" s="1"/>
  <c r="D128" i="2"/>
  <c r="D127" i="2"/>
  <c r="E127" i="2" s="1"/>
  <c r="E126" i="2"/>
  <c r="D126" i="2"/>
  <c r="D125" i="2"/>
  <c r="E125" i="2" s="1"/>
  <c r="E124" i="2"/>
  <c r="D124" i="2"/>
  <c r="D123" i="2"/>
  <c r="E123" i="2" s="1"/>
  <c r="D122" i="2"/>
  <c r="D121" i="2"/>
  <c r="E121" i="2" s="1"/>
  <c r="D120" i="2"/>
  <c r="E120" i="2" s="1"/>
  <c r="D119" i="2"/>
  <c r="E119" i="2" s="1"/>
  <c r="D118" i="2"/>
  <c r="E118" i="2" s="1"/>
  <c r="D117" i="2"/>
  <c r="E117" i="2" s="1"/>
  <c r="D116" i="2"/>
  <c r="E116" i="2" s="1"/>
  <c r="D115" i="2"/>
  <c r="E115" i="2" s="1"/>
  <c r="D114" i="2"/>
  <c r="E114" i="2" s="1"/>
  <c r="D113" i="2"/>
  <c r="E113" i="2" s="1"/>
  <c r="D112" i="2"/>
  <c r="E112" i="2" s="1"/>
  <c r="E110" i="2"/>
  <c r="D109" i="2"/>
  <c r="D108" i="2"/>
  <c r="D107" i="2"/>
  <c r="D106" i="2"/>
  <c r="D105" i="2"/>
  <c r="D104" i="2"/>
  <c r="E103" i="2"/>
  <c r="D103" i="2"/>
  <c r="D102" i="2"/>
  <c r="G101" i="2"/>
  <c r="F101" i="2"/>
  <c r="C101" i="2"/>
  <c r="D100" i="2"/>
  <c r="E100" i="2" s="1"/>
  <c r="D99" i="2"/>
  <c r="E99" i="2" s="1"/>
  <c r="D98" i="2"/>
  <c r="E98" i="2" s="1"/>
  <c r="D97" i="2"/>
  <c r="E97" i="2" s="1"/>
  <c r="D96" i="2"/>
  <c r="E96" i="2" s="1"/>
  <c r="D95" i="2"/>
  <c r="E95" i="2" s="1"/>
  <c r="D94" i="2"/>
  <c r="E94" i="2" s="1"/>
  <c r="D93" i="2"/>
  <c r="E93" i="2" s="1"/>
  <c r="D92" i="2"/>
  <c r="E92" i="2" s="1"/>
  <c r="D91" i="2"/>
  <c r="E91" i="2" s="1"/>
  <c r="D90" i="2"/>
  <c r="E90" i="2" s="1"/>
  <c r="D89" i="2"/>
  <c r="E89" i="2" s="1"/>
  <c r="D88" i="2"/>
  <c r="E88" i="2" s="1"/>
  <c r="D87" i="2"/>
  <c r="E87" i="2" s="1"/>
  <c r="D86" i="2"/>
  <c r="D85" i="2"/>
  <c r="E85" i="2" s="1"/>
  <c r="E84" i="2"/>
  <c r="D84" i="2"/>
  <c r="D83" i="2"/>
  <c r="E83" i="2" s="1"/>
  <c r="E82" i="2"/>
  <c r="D82" i="2"/>
  <c r="D81" i="2"/>
  <c r="E81" i="2" s="1"/>
  <c r="E80" i="2"/>
  <c r="D79" i="2"/>
  <c r="E79" i="2" s="1"/>
  <c r="D78" i="2"/>
  <c r="E78" i="2" s="1"/>
  <c r="D76" i="2"/>
  <c r="E76" i="2" s="1"/>
  <c r="D75" i="2"/>
  <c r="E75" i="2" s="1"/>
  <c r="D74" i="2"/>
  <c r="E74" i="2" s="1"/>
  <c r="D73" i="2"/>
  <c r="E73" i="2" s="1"/>
  <c r="D72" i="2"/>
  <c r="E72" i="2" s="1"/>
  <c r="D71" i="2"/>
  <c r="E71" i="2" s="1"/>
  <c r="D70" i="2"/>
  <c r="E70" i="2" s="1"/>
  <c r="D69" i="2"/>
  <c r="E69" i="2" s="1"/>
  <c r="D68" i="2"/>
  <c r="E68" i="2" s="1"/>
  <c r="D67" i="2"/>
  <c r="E67" i="2" s="1"/>
  <c r="D66" i="2"/>
  <c r="E66" i="2" s="1"/>
  <c r="D65" i="2"/>
  <c r="E65" i="2" s="1"/>
  <c r="D64" i="2"/>
  <c r="E64" i="2" s="1"/>
  <c r="D63" i="2"/>
  <c r="E63" i="2" s="1"/>
  <c r="D62" i="2"/>
  <c r="E62" i="2" s="1"/>
  <c r="D61" i="2"/>
  <c r="D60" i="2"/>
  <c r="E60" i="2" s="1"/>
  <c r="D59" i="2"/>
  <c r="E58" i="2"/>
  <c r="D58" i="2"/>
  <c r="D57" i="2"/>
  <c r="E57" i="2" s="1"/>
  <c r="G56" i="2"/>
  <c r="F56" i="2"/>
  <c r="C56" i="2"/>
  <c r="D55" i="2"/>
  <c r="E55" i="2" s="1"/>
  <c r="D54" i="2"/>
  <c r="E54" i="2" s="1"/>
  <c r="D53" i="2"/>
  <c r="E53" i="2" s="1"/>
  <c r="D52" i="2"/>
  <c r="E52" i="2" s="1"/>
  <c r="D51" i="2"/>
  <c r="E51" i="2" s="1"/>
  <c r="D50" i="2"/>
  <c r="E50" i="2" s="1"/>
  <c r="D49" i="2"/>
  <c r="E49" i="2" s="1"/>
  <c r="D48" i="2"/>
  <c r="E48" i="2" s="1"/>
  <c r="D47" i="2"/>
  <c r="E47" i="2" s="1"/>
  <c r="D46" i="2"/>
  <c r="E46" i="2" s="1"/>
  <c r="D45" i="2"/>
  <c r="E45" i="2" s="1"/>
  <c r="D44" i="2"/>
  <c r="E44" i="2" s="1"/>
  <c r="G43" i="2"/>
  <c r="F43" i="2"/>
  <c r="D43" i="2"/>
  <c r="E43" i="2" s="1"/>
  <c r="C43" i="2"/>
  <c r="D42" i="2"/>
  <c r="E42" i="2" s="1"/>
  <c r="E41" i="2"/>
  <c r="D41" i="2"/>
  <c r="D40" i="2"/>
  <c r="E40" i="2" s="1"/>
  <c r="E39" i="2"/>
  <c r="D39" i="2"/>
  <c r="D38" i="2"/>
  <c r="E38" i="2" s="1"/>
  <c r="E37" i="2"/>
  <c r="D37" i="2"/>
  <c r="D36" i="2"/>
  <c r="E36" i="2" s="1"/>
  <c r="D35" i="2"/>
  <c r="D34" i="2"/>
  <c r="E34" i="2" s="1"/>
  <c r="D33" i="2"/>
  <c r="E32" i="2"/>
  <c r="D32" i="2"/>
  <c r="D31" i="2"/>
  <c r="E31" i="2" s="1"/>
  <c r="E30" i="2"/>
  <c r="D30" i="2"/>
  <c r="D29" i="2"/>
  <c r="E29" i="2" s="1"/>
  <c r="E28" i="2"/>
  <c r="D28" i="2"/>
  <c r="D27" i="2"/>
  <c r="D26" i="2"/>
  <c r="E26" i="2" s="1"/>
  <c r="G25" i="2"/>
  <c r="F25" i="2"/>
  <c r="C25" i="2"/>
  <c r="D24" i="2"/>
  <c r="E24" i="2" s="1"/>
  <c r="E23" i="2"/>
  <c r="D23" i="2"/>
  <c r="D22" i="2"/>
  <c r="E22" i="2" s="1"/>
  <c r="E21" i="2"/>
  <c r="D21" i="2"/>
  <c r="D20" i="2"/>
  <c r="E20" i="2" s="1"/>
  <c r="E19" i="2"/>
  <c r="D19" i="2"/>
  <c r="D18" i="2"/>
  <c r="E18" i="2" s="1"/>
  <c r="G17" i="2"/>
  <c r="F17" i="2"/>
  <c r="D17" i="2"/>
  <c r="C17" i="2"/>
  <c r="D16" i="2"/>
  <c r="E16" i="2" s="1"/>
  <c r="D15" i="2"/>
  <c r="E15" i="2" s="1"/>
  <c r="D14" i="2"/>
  <c r="E14" i="2" s="1"/>
  <c r="G13" i="2"/>
  <c r="G12" i="2" s="1"/>
  <c r="F13" i="2"/>
  <c r="F12" i="2" s="1"/>
  <c r="C13" i="2"/>
  <c r="C12" i="2" s="1"/>
  <c r="D149" i="2" l="1"/>
  <c r="E149" i="2" s="1"/>
  <c r="D25" i="2"/>
  <c r="E25" i="2" s="1"/>
  <c r="E17" i="2"/>
  <c r="E61" i="2"/>
  <c r="D56" i="2"/>
  <c r="E56" i="2" s="1"/>
  <c r="D101" i="2"/>
  <c r="E101" i="2" s="1"/>
  <c r="E102" i="2"/>
  <c r="E151" i="2"/>
  <c r="D13" i="2"/>
  <c r="E13" i="2" l="1"/>
  <c r="D12" i="2"/>
  <c r="E12" i="2" s="1"/>
</calcChain>
</file>

<file path=xl/sharedStrings.xml><?xml version="1.0" encoding="utf-8"?>
<sst xmlns="http://schemas.openxmlformats.org/spreadsheetml/2006/main" count="225" uniqueCount="208">
  <si>
    <t>República de Panamá</t>
  </si>
  <si>
    <t>CONTRALORÍA GENERAL DE LA REPÚBLICA</t>
  </si>
  <si>
    <t>Instituto Nacional de Estadística y Censo</t>
  </si>
  <si>
    <t xml:space="preserve"> ENTRADA DE PASAJEROS POR EL AEROPUERTO INTERNACIONAL DE TOCUMEN, POR SEXO,</t>
  </si>
  <si>
    <t xml:space="preserve">  SEGÚN PAÍS DE NACIONALIDAD: JUNIO 2024-25 (P)</t>
  </si>
  <si>
    <t xml:space="preserve">País de nacionalidad </t>
  </si>
  <si>
    <t xml:space="preserve">Entrada de pasajeros </t>
  </si>
  <si>
    <t>Junio</t>
  </si>
  <si>
    <t>Hombres</t>
  </si>
  <si>
    <t>Mujeres</t>
  </si>
  <si>
    <t>TOTAL</t>
  </si>
  <si>
    <t>América del Norte</t>
  </si>
  <si>
    <t>Canadá</t>
  </si>
  <si>
    <t>Estados Unidos de América</t>
  </si>
  <si>
    <t>México</t>
  </si>
  <si>
    <t>América Central</t>
  </si>
  <si>
    <t>Belice</t>
  </si>
  <si>
    <t>Costa Rica</t>
  </si>
  <si>
    <t>El Salvador</t>
  </si>
  <si>
    <t>Guatemala</t>
  </si>
  <si>
    <t>Honduras</t>
  </si>
  <si>
    <t>Nicaragua</t>
  </si>
  <si>
    <t>Panamá</t>
  </si>
  <si>
    <t>Antillas</t>
  </si>
  <si>
    <t>Antigua y Barbuda</t>
  </si>
  <si>
    <t>Aruba</t>
  </si>
  <si>
    <t>Bahamas</t>
  </si>
  <si>
    <t>Barbados</t>
  </si>
  <si>
    <t>Cuba</t>
  </si>
  <si>
    <t>Dominica</t>
  </si>
  <si>
    <t>Granada</t>
  </si>
  <si>
    <t>Guadalupe</t>
  </si>
  <si>
    <t>Haití</t>
  </si>
  <si>
    <t>Islas Caimán</t>
  </si>
  <si>
    <t>..</t>
  </si>
  <si>
    <t>Jamaica</t>
  </si>
  <si>
    <t>Puerto Rico</t>
  </si>
  <si>
    <t>República Dominicana</t>
  </si>
  <si>
    <t>Saint Kitts and Nevis</t>
  </si>
  <si>
    <t>San Vicente y Las Granadinas</t>
  </si>
  <si>
    <t>Santa Lucía</t>
  </si>
  <si>
    <t>Trinidad y Tobago</t>
  </si>
  <si>
    <t>América del Sur</t>
  </si>
  <si>
    <t>Argentina</t>
  </si>
  <si>
    <t>Bolivia</t>
  </si>
  <si>
    <t>Brasil</t>
  </si>
  <si>
    <t>Chile</t>
  </si>
  <si>
    <t>Colombia</t>
  </si>
  <si>
    <t>Ecuador</t>
  </si>
  <si>
    <t>Guyana</t>
  </si>
  <si>
    <t>Paraguay</t>
  </si>
  <si>
    <t>Perú</t>
  </si>
  <si>
    <t>Surinam</t>
  </si>
  <si>
    <t>Uruguay</t>
  </si>
  <si>
    <t>Venezuela</t>
  </si>
  <si>
    <t>Europa</t>
  </si>
  <si>
    <t>Albania</t>
  </si>
  <si>
    <t>Alemania</t>
  </si>
  <si>
    <t>Andorra</t>
  </si>
  <si>
    <t>Austria</t>
  </si>
  <si>
    <t>Bélgica</t>
  </si>
  <si>
    <t>Bosnia y Herzegovina</t>
  </si>
  <si>
    <t>Bulgaria</t>
  </si>
  <si>
    <t>Croacia</t>
  </si>
  <si>
    <t>Dinamarca</t>
  </si>
  <si>
    <t>Eslovaquia</t>
  </si>
  <si>
    <t>Eslovenia</t>
  </si>
  <si>
    <t>España</t>
  </si>
  <si>
    <t>Estonia</t>
  </si>
  <si>
    <t>Finlandia</t>
  </si>
  <si>
    <t>Francia</t>
  </si>
  <si>
    <t>Grecia</t>
  </si>
  <si>
    <t>Holanda</t>
  </si>
  <si>
    <t>Hungría</t>
  </si>
  <si>
    <t>Irlanda</t>
  </si>
  <si>
    <t>Islandia</t>
  </si>
  <si>
    <t>Europa (Continuación)</t>
  </si>
  <si>
    <t>Italia</t>
  </si>
  <si>
    <t>Letonia</t>
  </si>
  <si>
    <t>Liechtenstein</t>
  </si>
  <si>
    <t>Lituania</t>
  </si>
  <si>
    <t>Luxemburgo</t>
  </si>
  <si>
    <t>Macedonia</t>
  </si>
  <si>
    <t>Malta</t>
  </si>
  <si>
    <t>Moldavia</t>
  </si>
  <si>
    <t>Mónaco</t>
  </si>
  <si>
    <t>Montenegro</t>
  </si>
  <si>
    <t>Noruega</t>
  </si>
  <si>
    <t>Polonia</t>
  </si>
  <si>
    <t>Portugal</t>
  </si>
  <si>
    <t>Reino Unido</t>
  </si>
  <si>
    <t>República Checa</t>
  </si>
  <si>
    <t>República de Belarús</t>
  </si>
  <si>
    <t>Rumania</t>
  </si>
  <si>
    <t>Rusia</t>
  </si>
  <si>
    <t>Serbia</t>
  </si>
  <si>
    <t>Suecia</t>
  </si>
  <si>
    <t>Suiza</t>
  </si>
  <si>
    <t>Ucrania</t>
  </si>
  <si>
    <t>Vaticano</t>
  </si>
  <si>
    <t>Asia</t>
  </si>
  <si>
    <t>Afganistán</t>
  </si>
  <si>
    <t>Arabia Saudita</t>
  </si>
  <si>
    <t>Armenia</t>
  </si>
  <si>
    <t>Azerbaiyán</t>
  </si>
  <si>
    <t>Bahréin</t>
  </si>
  <si>
    <t>Bangladesh</t>
  </si>
  <si>
    <t>Brunéi</t>
  </si>
  <si>
    <t>Bután</t>
  </si>
  <si>
    <t>Camboya</t>
  </si>
  <si>
    <t>Asia (Continuación)</t>
  </si>
  <si>
    <t>China</t>
  </si>
  <si>
    <t>China -Taiwán (Formosa)</t>
  </si>
  <si>
    <t>Chipre</t>
  </si>
  <si>
    <t>Corea del Sur</t>
  </si>
  <si>
    <t>Emiratos Árabes Unidos</t>
  </si>
  <si>
    <t xml:space="preserve">Filipinas </t>
  </si>
  <si>
    <t>Georgia</t>
  </si>
  <si>
    <t xml:space="preserve">Hong Kong </t>
  </si>
  <si>
    <t>India</t>
  </si>
  <si>
    <t>Indonesia</t>
  </si>
  <si>
    <t>Irak</t>
  </si>
  <si>
    <t>Irán</t>
  </si>
  <si>
    <t>Israel</t>
  </si>
  <si>
    <t>Japón</t>
  </si>
  <si>
    <t>Jordania</t>
  </si>
  <si>
    <t>Kazajistán</t>
  </si>
  <si>
    <t>Kirguistán</t>
  </si>
  <si>
    <t>Kuwait</t>
  </si>
  <si>
    <t>Líbano</t>
  </si>
  <si>
    <t>Malasia</t>
  </si>
  <si>
    <t>Mongolia</t>
  </si>
  <si>
    <t>Nepal</t>
  </si>
  <si>
    <t>Omán</t>
  </si>
  <si>
    <t>Pakistán</t>
  </si>
  <si>
    <t>Palestina</t>
  </si>
  <si>
    <t xml:space="preserve">Qatar </t>
  </si>
  <si>
    <t>Singapur</t>
  </si>
  <si>
    <t>Siria</t>
  </si>
  <si>
    <t>Sri Lanka</t>
  </si>
  <si>
    <t>Tailandia</t>
  </si>
  <si>
    <t>Tayikistán</t>
  </si>
  <si>
    <t>Turkmenistán</t>
  </si>
  <si>
    <t>Turquía</t>
  </si>
  <si>
    <t>Unión de Myanmar</t>
  </si>
  <si>
    <t>Uzbekistán</t>
  </si>
  <si>
    <t>Vietnam</t>
  </si>
  <si>
    <t>África</t>
  </si>
  <si>
    <t>Angola</t>
  </si>
  <si>
    <t>Argelia</t>
  </si>
  <si>
    <t>Benín</t>
  </si>
  <si>
    <t>Botsuana</t>
  </si>
  <si>
    <t>Burkina Faso</t>
  </si>
  <si>
    <t>Burundi</t>
  </si>
  <si>
    <t>Cabo Verde</t>
  </si>
  <si>
    <t>Camerún</t>
  </si>
  <si>
    <t>Chad</t>
  </si>
  <si>
    <t>Costa de Marfil</t>
  </si>
  <si>
    <t>Eritrea</t>
  </si>
  <si>
    <t>Etiopía</t>
  </si>
  <si>
    <t>Gabón</t>
  </si>
  <si>
    <t>Ghana</t>
  </si>
  <si>
    <t>Guinea</t>
  </si>
  <si>
    <t xml:space="preserve">Guinea Bissau </t>
  </si>
  <si>
    <t>Guinea Ecuatorial</t>
  </si>
  <si>
    <t>Kenia</t>
  </si>
  <si>
    <t>Liberia</t>
  </si>
  <si>
    <t>Libia</t>
  </si>
  <si>
    <t>Madagascar</t>
  </si>
  <si>
    <t>Malaui</t>
  </si>
  <si>
    <t>Malí</t>
  </si>
  <si>
    <t>Marruecos</t>
  </si>
  <si>
    <t>Mauricio</t>
  </si>
  <si>
    <t>Mozambique</t>
  </si>
  <si>
    <t>Namibia</t>
  </si>
  <si>
    <t>Níger</t>
  </si>
  <si>
    <t>África (Continuación)</t>
  </si>
  <si>
    <t>Nigeria</t>
  </si>
  <si>
    <t>República Árabe de Egipto</t>
  </si>
  <si>
    <t>República Árabe Saharaui Democrática</t>
  </si>
  <si>
    <t>República de Sudáfrica</t>
  </si>
  <si>
    <t>República del Congo</t>
  </si>
  <si>
    <t>República Democrática del Congo</t>
  </si>
  <si>
    <t>Ruanda</t>
  </si>
  <si>
    <t>Senegal</t>
  </si>
  <si>
    <t>Seychelles</t>
  </si>
  <si>
    <t>Sierra Leona</t>
  </si>
  <si>
    <t>Sudán</t>
  </si>
  <si>
    <t>Tanzania</t>
  </si>
  <si>
    <t>Togo</t>
  </si>
  <si>
    <t>Túnez</t>
  </si>
  <si>
    <t>Uganda</t>
  </si>
  <si>
    <t>Zambia</t>
  </si>
  <si>
    <t>Zimbabue</t>
  </si>
  <si>
    <t>Oceanía</t>
  </si>
  <si>
    <t>Australia</t>
  </si>
  <si>
    <t xml:space="preserve">Islas Marianas del Norte </t>
  </si>
  <si>
    <t>Islas Marshall</t>
  </si>
  <si>
    <t>Nueva Caledonia</t>
  </si>
  <si>
    <t>Nueva Zelanda</t>
  </si>
  <si>
    <t>Papúa Nueva Guinea</t>
  </si>
  <si>
    <t xml:space="preserve">Polinesia Francesa </t>
  </si>
  <si>
    <t>Vanuatu</t>
  </si>
  <si>
    <t>.. Dato no aplicable al grupo o categoría.</t>
  </si>
  <si>
    <t>- Cantidad nula o cero.</t>
  </si>
  <si>
    <t>(P) Cifras preliminares.</t>
  </si>
  <si>
    <t>Fuente: Servicio Nacional de Migración.</t>
  </si>
  <si>
    <t xml:space="preserve">Variación porcentual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</si>
</sst>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;&quot;-&quot;;&quot;-&quot;"/>
    <numFmt numFmtId="166" formatCode="#,##0;&quot;-&quot;;&quot;-&quot;;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10243E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3" fontId="1" fillId="0" borderId="0" xfId="0" applyNumberFormat="1" applyFont="1" applyFill="1" applyAlignment="1" applyProtection="1">
      <alignment horizontal="center"/>
    </xf>
    <xf numFmtId="3" fontId="1" fillId="0" borderId="0" xfId="0" applyNumberFormat="1" applyFont="1" applyFill="1" applyAlignment="1" applyProtection="1"/>
    <xf numFmtId="3" fontId="1" fillId="0" borderId="0" xfId="0" applyNumberFormat="1" applyFont="1" applyFill="1" applyAlignment="1" applyProtection="1">
      <alignment horizontal="right"/>
    </xf>
    <xf numFmtId="164" fontId="1" fillId="0" borderId="0" xfId="0" applyNumberFormat="1" applyFont="1" applyFill="1" applyAlignment="1" applyProtection="1">
      <alignment horizontal="right"/>
    </xf>
    <xf numFmtId="3" fontId="1" fillId="0" borderId="0" xfId="0" applyNumberFormat="1" applyFont="1" applyFill="1" applyBorder="1" applyAlignment="1" applyProtection="1">
      <alignment horizontal="right"/>
    </xf>
    <xf numFmtId="0" fontId="4" fillId="0" borderId="0" xfId="0" applyFont="1"/>
    <xf numFmtId="1" fontId="5" fillId="2" borderId="1" xfId="0" applyNumberFormat="1" applyFont="1" applyFill="1" applyBorder="1" applyAlignment="1" applyProtection="1">
      <alignment horizontal="center" vertical="center"/>
    </xf>
    <xf numFmtId="3" fontId="5" fillId="2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/>
    <xf numFmtId="0" fontId="2" fillId="0" borderId="3" xfId="0" applyFont="1" applyBorder="1"/>
    <xf numFmtId="164" fontId="2" fillId="0" borderId="3" xfId="0" applyNumberFormat="1" applyFont="1" applyBorder="1" applyAlignment="1">
      <alignment horizontal="right"/>
    </xf>
    <xf numFmtId="0" fontId="2" fillId="0" borderId="0" xfId="0" applyFont="1" applyBorder="1"/>
    <xf numFmtId="165" fontId="4" fillId="0" borderId="2" xfId="0" applyNumberFormat="1" applyFont="1" applyFill="1" applyBorder="1" applyAlignment="1">
      <alignment horizontal="right"/>
    </xf>
    <xf numFmtId="165" fontId="4" fillId="0" borderId="3" xfId="0" applyNumberFormat="1" applyFont="1" applyFill="1" applyBorder="1" applyAlignment="1">
      <alignment horizontal="right"/>
    </xf>
    <xf numFmtId="165" fontId="4" fillId="0" borderId="3" xfId="0" applyNumberFormat="1" applyFont="1" applyBorder="1"/>
    <xf numFmtId="165" fontId="4" fillId="0" borderId="0" xfId="0" applyNumberFormat="1" applyFont="1" applyBorder="1"/>
    <xf numFmtId="165" fontId="4" fillId="0" borderId="3" xfId="0" applyNumberFormat="1" applyFont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165" fontId="2" fillId="0" borderId="2" xfId="0" applyNumberFormat="1" applyFont="1" applyFill="1" applyBorder="1" applyAlignment="1">
      <alignment horizontal="right"/>
    </xf>
    <xf numFmtId="165" fontId="2" fillId="0" borderId="3" xfId="0" applyNumberFormat="1" applyFont="1" applyBorder="1" applyAlignment="1">
      <alignment horizontal="right"/>
    </xf>
    <xf numFmtId="165" fontId="2" fillId="0" borderId="0" xfId="0" applyNumberFormat="1" applyFont="1" applyBorder="1" applyAlignment="1">
      <alignment horizontal="right"/>
    </xf>
    <xf numFmtId="166" fontId="4" fillId="0" borderId="3" xfId="0" applyNumberFormat="1" applyFont="1" applyBorder="1" applyAlignment="1">
      <alignment horizontal="right"/>
    </xf>
    <xf numFmtId="166" fontId="4" fillId="0" borderId="0" xfId="0" applyNumberFormat="1" applyFont="1" applyBorder="1" applyAlignment="1">
      <alignment horizontal="right"/>
    </xf>
    <xf numFmtId="166" fontId="2" fillId="0" borderId="0" xfId="0" applyNumberFormat="1" applyFont="1" applyBorder="1" applyAlignment="1">
      <alignment horizontal="right"/>
    </xf>
    <xf numFmtId="0" fontId="0" fillId="0" borderId="0" xfId="0" applyFont="1"/>
    <xf numFmtId="166" fontId="2" fillId="0" borderId="3" xfId="0" applyNumberFormat="1" applyFont="1" applyBorder="1" applyAlignment="1">
      <alignment horizontal="right"/>
    </xf>
    <xf numFmtId="166" fontId="2" fillId="0" borderId="0" xfId="0" applyNumberFormat="1" applyFont="1"/>
    <xf numFmtId="166" fontId="2" fillId="0" borderId="0" xfId="0" applyNumberFormat="1" applyFont="1" applyBorder="1"/>
    <xf numFmtId="165" fontId="2" fillId="0" borderId="3" xfId="0" applyNumberFormat="1" applyFont="1" applyFill="1" applyBorder="1" applyAlignment="1">
      <alignment horizontal="right"/>
    </xf>
    <xf numFmtId="0" fontId="2" fillId="0" borderId="0" xfId="0" applyFont="1" applyFill="1"/>
    <xf numFmtId="164" fontId="2" fillId="0" borderId="3" xfId="0" applyNumberFormat="1" applyFont="1" applyFill="1" applyBorder="1" applyAlignment="1">
      <alignment horizontal="right"/>
    </xf>
    <xf numFmtId="166" fontId="2" fillId="0" borderId="3" xfId="0" applyNumberFormat="1" applyFont="1" applyFill="1" applyBorder="1" applyAlignment="1">
      <alignment horizontal="right"/>
    </xf>
    <xf numFmtId="166" fontId="2" fillId="0" borderId="0" xfId="0" applyNumberFormat="1" applyFont="1" applyFill="1" applyBorder="1" applyAlignment="1">
      <alignment horizontal="right"/>
    </xf>
    <xf numFmtId="166" fontId="2" fillId="0" borderId="0" xfId="0" applyNumberFormat="1" applyFont="1" applyFill="1"/>
    <xf numFmtId="166" fontId="0" fillId="0" borderId="0" xfId="0" applyNumberFormat="1" applyFont="1"/>
    <xf numFmtId="3" fontId="2" fillId="0" borderId="0" xfId="0" applyNumberFormat="1" applyFont="1"/>
    <xf numFmtId="0" fontId="2" fillId="0" borderId="4" xfId="0" applyFont="1" applyFill="1" applyBorder="1"/>
    <xf numFmtId="0" fontId="2" fillId="0" borderId="5" xfId="0" applyFont="1" applyFill="1" applyBorder="1"/>
    <xf numFmtId="0" fontId="2" fillId="0" borderId="6" xfId="0" applyFont="1" applyFill="1" applyBorder="1"/>
    <xf numFmtId="164" fontId="2" fillId="0" borderId="6" xfId="0" applyNumberFormat="1" applyFont="1" applyFill="1" applyBorder="1" applyAlignment="1">
      <alignment horizontal="right"/>
    </xf>
    <xf numFmtId="164" fontId="2" fillId="0" borderId="0" xfId="0" applyNumberFormat="1" applyFont="1" applyFill="1" applyAlignment="1">
      <alignment horizontal="right"/>
    </xf>
    <xf numFmtId="3" fontId="1" fillId="0" borderId="0" xfId="0" applyNumberFormat="1" applyFont="1" applyFill="1" applyAlignment="1" applyProtection="1">
      <alignment horizontal="left"/>
    </xf>
    <xf numFmtId="3" fontId="1" fillId="0" borderId="0" xfId="0" applyNumberFormat="1" applyFont="1" applyFill="1" applyProtection="1"/>
    <xf numFmtId="164" fontId="3" fillId="0" borderId="0" xfId="0" applyNumberFormat="1" applyFont="1" applyFill="1" applyProtection="1"/>
    <xf numFmtId="49" fontId="1" fillId="0" borderId="0" xfId="0" applyNumberFormat="1" applyFont="1" applyFill="1" applyAlignment="1" applyProtection="1">
      <alignment horizontal="left"/>
    </xf>
    <xf numFmtId="164" fontId="2" fillId="0" borderId="0" xfId="0" applyNumberFormat="1" applyFont="1"/>
    <xf numFmtId="164" fontId="2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center"/>
    </xf>
    <xf numFmtId="3" fontId="4" fillId="0" borderId="0" xfId="0" applyNumberFormat="1" applyFont="1" applyBorder="1" applyAlignment="1">
      <alignment horizontal="center"/>
    </xf>
    <xf numFmtId="3" fontId="1" fillId="0" borderId="0" xfId="0" applyNumberFormat="1" applyFont="1" applyFill="1" applyAlignment="1" applyProtection="1">
      <alignment horizontal="center"/>
    </xf>
    <xf numFmtId="3" fontId="3" fillId="0" borderId="0" xfId="0" applyNumberFormat="1" applyFont="1" applyFill="1" applyAlignment="1" applyProtection="1">
      <alignment horizontal="center"/>
    </xf>
    <xf numFmtId="3" fontId="5" fillId="2" borderId="1" xfId="0" applyNumberFormat="1" applyFont="1" applyFill="1" applyBorder="1" applyAlignment="1" applyProtection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 applyProtection="1">
      <alignment horizontal="center" vertical="center" wrapText="1"/>
    </xf>
    <xf numFmtId="1" fontId="5" fillId="2" borderId="1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4"/>
  <sheetViews>
    <sheetView tabSelected="1" zoomScaleNormal="100" workbookViewId="0">
      <selection sqref="A1:G1"/>
    </sheetView>
  </sheetViews>
  <sheetFormatPr baseColWidth="10" defaultRowHeight="12.75" x14ac:dyDescent="0.2"/>
  <cols>
    <col min="1" max="1" width="2.7109375" style="1" customWidth="1"/>
    <col min="2" max="2" width="36.5703125" style="1" customWidth="1"/>
    <col min="3" max="3" width="11.42578125" style="31" customWidth="1"/>
    <col min="4" max="4" width="11.42578125" style="1" customWidth="1"/>
    <col min="5" max="5" width="10.7109375" style="48" customWidth="1"/>
    <col min="6" max="7" width="10.7109375" style="1" customWidth="1"/>
    <col min="8" max="16384" width="11.42578125" style="1"/>
  </cols>
  <sheetData>
    <row r="1" spans="1:7" ht="15.95" customHeight="1" x14ac:dyDescent="0.2">
      <c r="A1" s="51" t="s">
        <v>0</v>
      </c>
      <c r="B1" s="51"/>
      <c r="C1" s="51"/>
      <c r="D1" s="51"/>
      <c r="E1" s="51"/>
      <c r="F1" s="51"/>
      <c r="G1" s="51"/>
    </row>
    <row r="2" spans="1:7" ht="15.95" customHeight="1" x14ac:dyDescent="0.2">
      <c r="A2" s="52" t="s">
        <v>1</v>
      </c>
      <c r="B2" s="52"/>
      <c r="C2" s="52"/>
      <c r="D2" s="52"/>
      <c r="E2" s="52"/>
      <c r="F2" s="52"/>
      <c r="G2" s="52"/>
    </row>
    <row r="3" spans="1:7" ht="15.95" customHeight="1" x14ac:dyDescent="0.2">
      <c r="A3" s="51" t="s">
        <v>2</v>
      </c>
      <c r="B3" s="51"/>
      <c r="C3" s="51"/>
      <c r="D3" s="51"/>
      <c r="E3" s="51"/>
      <c r="F3" s="51"/>
      <c r="G3" s="51"/>
    </row>
    <row r="4" spans="1:7" ht="15.95" customHeight="1" x14ac:dyDescent="0.2">
      <c r="A4" s="2"/>
      <c r="B4" s="3"/>
      <c r="C4" s="4"/>
      <c r="D4" s="4"/>
      <c r="E4" s="5"/>
      <c r="F4" s="4"/>
      <c r="G4" s="6"/>
    </row>
    <row r="5" spans="1:7" s="7" customFormat="1" ht="17.100000000000001" customHeight="1" x14ac:dyDescent="0.2">
      <c r="A5" s="52" t="s">
        <v>3</v>
      </c>
      <c r="B5" s="52"/>
      <c r="C5" s="52"/>
      <c r="D5" s="52"/>
      <c r="E5" s="52"/>
      <c r="F5" s="52"/>
      <c r="G5" s="52"/>
    </row>
    <row r="6" spans="1:7" ht="17.100000000000001" customHeight="1" x14ac:dyDescent="0.2">
      <c r="A6" s="52" t="s">
        <v>4</v>
      </c>
      <c r="B6" s="52"/>
      <c r="C6" s="52"/>
      <c r="D6" s="52"/>
      <c r="E6" s="52"/>
      <c r="F6" s="52"/>
      <c r="G6" s="52"/>
    </row>
    <row r="7" spans="1:7" ht="12.95" customHeight="1" x14ac:dyDescent="0.2">
      <c r="A7" s="2"/>
      <c r="B7" s="3"/>
      <c r="C7" s="4"/>
      <c r="D7" s="4"/>
      <c r="E7" s="5"/>
      <c r="F7" s="4"/>
      <c r="G7" s="6"/>
    </row>
    <row r="8" spans="1:7" ht="24" customHeight="1" x14ac:dyDescent="0.2">
      <c r="A8" s="53" t="s">
        <v>5</v>
      </c>
      <c r="B8" s="53"/>
      <c r="C8" s="53" t="s">
        <v>6</v>
      </c>
      <c r="D8" s="53"/>
      <c r="E8" s="53"/>
      <c r="F8" s="53"/>
      <c r="G8" s="53"/>
    </row>
    <row r="9" spans="1:7" ht="24" customHeight="1" x14ac:dyDescent="0.2">
      <c r="A9" s="53"/>
      <c r="B9" s="53"/>
      <c r="C9" s="54" t="s">
        <v>7</v>
      </c>
      <c r="D9" s="54"/>
      <c r="E9" s="55" t="s">
        <v>207</v>
      </c>
      <c r="F9" s="56">
        <v>2025</v>
      </c>
      <c r="G9" s="56"/>
    </row>
    <row r="10" spans="1:7" ht="24" customHeight="1" x14ac:dyDescent="0.2">
      <c r="A10" s="53"/>
      <c r="B10" s="53"/>
      <c r="C10" s="8">
        <v>2024</v>
      </c>
      <c r="D10" s="8">
        <v>2025</v>
      </c>
      <c r="E10" s="55"/>
      <c r="F10" s="9" t="s">
        <v>8</v>
      </c>
      <c r="G10" s="9" t="s">
        <v>9</v>
      </c>
    </row>
    <row r="11" spans="1:7" ht="12.95" customHeight="1" x14ac:dyDescent="0.2">
      <c r="C11" s="10"/>
      <c r="D11" s="11"/>
      <c r="E11" s="12"/>
      <c r="F11" s="11"/>
      <c r="G11" s="13"/>
    </row>
    <row r="12" spans="1:7" ht="24" customHeight="1" x14ac:dyDescent="0.2">
      <c r="A12" s="49" t="s">
        <v>10</v>
      </c>
      <c r="B12" s="50"/>
      <c r="C12" s="14">
        <f>SUM(C13,C17,C25,C43,C56,C101,C149,C196)</f>
        <v>236474</v>
      </c>
      <c r="D12" s="15">
        <f>SUM(D13,D17,D25,D43,D56,D101,D149,D196)</f>
        <v>248197</v>
      </c>
      <c r="E12" s="12">
        <f t="shared" ref="E12:E75" si="0">(((D12/C12-1)*100))</f>
        <v>4.9574160372810594</v>
      </c>
      <c r="F12" s="16">
        <f>SUM(F13,F17,F25,F43,F56,F101,F149,F196)</f>
        <v>131427</v>
      </c>
      <c r="G12" s="17">
        <f>SUM(G13,G17,G25,G43,G56,G101,G149,G196)</f>
        <v>116770</v>
      </c>
    </row>
    <row r="13" spans="1:7" s="7" customFormat="1" ht="21.75" customHeight="1" x14ac:dyDescent="0.2">
      <c r="A13" s="1" t="s">
        <v>11</v>
      </c>
      <c r="B13" s="1"/>
      <c r="C13" s="14">
        <f>SUM(C14:C16)</f>
        <v>50562</v>
      </c>
      <c r="D13" s="15">
        <f>SUM(D14:D16)</f>
        <v>54265</v>
      </c>
      <c r="E13" s="12">
        <f t="shared" si="0"/>
        <v>7.3236818163838535</v>
      </c>
      <c r="F13" s="18">
        <f>SUM(F14:F16)</f>
        <v>28497</v>
      </c>
      <c r="G13" s="19">
        <f>SUM(G14:G16)</f>
        <v>25768</v>
      </c>
    </row>
    <row r="14" spans="1:7" ht="15.95" customHeight="1" x14ac:dyDescent="0.2">
      <c r="B14" s="1" t="s">
        <v>12</v>
      </c>
      <c r="C14" s="20">
        <v>2706</v>
      </c>
      <c r="D14" s="18">
        <f t="shared" ref="D14:D16" si="1">SUM(F14:G14)</f>
        <v>3173</v>
      </c>
      <c r="E14" s="12">
        <f t="shared" si="0"/>
        <v>17.257945306725798</v>
      </c>
      <c r="F14" s="21">
        <v>1785</v>
      </c>
      <c r="G14" s="22">
        <v>1388</v>
      </c>
    </row>
    <row r="15" spans="1:7" ht="15.95" customHeight="1" x14ac:dyDescent="0.2">
      <c r="B15" s="1" t="s">
        <v>13</v>
      </c>
      <c r="C15" s="20">
        <v>42079</v>
      </c>
      <c r="D15" s="18">
        <f t="shared" si="1"/>
        <v>44127</v>
      </c>
      <c r="E15" s="12">
        <f t="shared" si="0"/>
        <v>4.867035813588716</v>
      </c>
      <c r="F15" s="21">
        <v>22677</v>
      </c>
      <c r="G15" s="22">
        <v>21450</v>
      </c>
    </row>
    <row r="16" spans="1:7" s="7" customFormat="1" ht="15.95" customHeight="1" x14ac:dyDescent="0.2">
      <c r="A16" s="1"/>
      <c r="B16" s="1" t="s">
        <v>14</v>
      </c>
      <c r="C16" s="20">
        <v>5777</v>
      </c>
      <c r="D16" s="18">
        <f t="shared" si="1"/>
        <v>6965</v>
      </c>
      <c r="E16" s="12">
        <f t="shared" si="0"/>
        <v>20.564306733598748</v>
      </c>
      <c r="F16" s="21">
        <v>4035</v>
      </c>
      <c r="G16" s="22">
        <v>2930</v>
      </c>
    </row>
    <row r="17" spans="1:7" ht="21.75" customHeight="1" x14ac:dyDescent="0.2">
      <c r="A17" s="1" t="s">
        <v>15</v>
      </c>
      <c r="C17" s="14">
        <f>SUM(C18:C24)</f>
        <v>81470</v>
      </c>
      <c r="D17" s="15">
        <f>SUM(D18:D24)</f>
        <v>84989</v>
      </c>
      <c r="E17" s="12">
        <f t="shared" si="0"/>
        <v>4.3193813673744863</v>
      </c>
      <c r="F17" s="18">
        <f>SUM(F18:F24)</f>
        <v>44979</v>
      </c>
      <c r="G17" s="19">
        <f>SUM(G18:G24)</f>
        <v>40010</v>
      </c>
    </row>
    <row r="18" spans="1:7" ht="15.95" customHeight="1" x14ac:dyDescent="0.2">
      <c r="B18" s="1" t="s">
        <v>16</v>
      </c>
      <c r="C18" s="20">
        <v>149</v>
      </c>
      <c r="D18" s="18">
        <f>SUM(F18:G18)</f>
        <v>236</v>
      </c>
      <c r="E18" s="12">
        <f t="shared" si="0"/>
        <v>58.389261744966433</v>
      </c>
      <c r="F18" s="21">
        <v>131</v>
      </c>
      <c r="G18" s="22">
        <v>105</v>
      </c>
    </row>
    <row r="19" spans="1:7" ht="15.95" customHeight="1" x14ac:dyDescent="0.2">
      <c r="B19" s="1" t="s">
        <v>17</v>
      </c>
      <c r="C19" s="20">
        <v>4899</v>
      </c>
      <c r="D19" s="18">
        <f t="shared" ref="D19:D24" si="2">SUM(F19:G19)</f>
        <v>5970</v>
      </c>
      <c r="E19" s="12">
        <f t="shared" si="0"/>
        <v>21.861604409063084</v>
      </c>
      <c r="F19" s="21">
        <v>3406</v>
      </c>
      <c r="G19" s="22">
        <v>2564</v>
      </c>
    </row>
    <row r="20" spans="1:7" ht="15.95" customHeight="1" x14ac:dyDescent="0.2">
      <c r="B20" s="1" t="s">
        <v>18</v>
      </c>
      <c r="C20" s="20">
        <v>2383</v>
      </c>
      <c r="D20" s="18">
        <f t="shared" si="2"/>
        <v>3185</v>
      </c>
      <c r="E20" s="12">
        <f t="shared" si="0"/>
        <v>33.655056651279899</v>
      </c>
      <c r="F20" s="21">
        <v>1685</v>
      </c>
      <c r="G20" s="22">
        <v>1500</v>
      </c>
    </row>
    <row r="21" spans="1:7" ht="15.95" customHeight="1" x14ac:dyDescent="0.2">
      <c r="B21" s="1" t="s">
        <v>19</v>
      </c>
      <c r="C21" s="20">
        <v>4685</v>
      </c>
      <c r="D21" s="18">
        <f t="shared" si="2"/>
        <v>5490</v>
      </c>
      <c r="E21" s="12">
        <f t="shared" si="0"/>
        <v>17.182497331910351</v>
      </c>
      <c r="F21" s="21">
        <v>2865</v>
      </c>
      <c r="G21" s="22">
        <v>2625</v>
      </c>
    </row>
    <row r="22" spans="1:7" ht="15.95" customHeight="1" x14ac:dyDescent="0.2">
      <c r="B22" s="1" t="s">
        <v>20</v>
      </c>
      <c r="C22" s="20">
        <v>2982</v>
      </c>
      <c r="D22" s="18">
        <f t="shared" si="2"/>
        <v>3089</v>
      </c>
      <c r="E22" s="12">
        <f t="shared" si="0"/>
        <v>3.5881958417169679</v>
      </c>
      <c r="F22" s="21">
        <v>1473</v>
      </c>
      <c r="G22" s="22">
        <v>1616</v>
      </c>
    </row>
    <row r="23" spans="1:7" ht="15.95" customHeight="1" x14ac:dyDescent="0.2">
      <c r="B23" s="1" t="s">
        <v>21</v>
      </c>
      <c r="C23" s="20">
        <v>2104</v>
      </c>
      <c r="D23" s="18">
        <f t="shared" si="2"/>
        <v>2352</v>
      </c>
      <c r="E23" s="12">
        <f t="shared" si="0"/>
        <v>11.787072243346008</v>
      </c>
      <c r="F23" s="21">
        <v>1074</v>
      </c>
      <c r="G23" s="22">
        <v>1278</v>
      </c>
    </row>
    <row r="24" spans="1:7" s="7" customFormat="1" ht="15.95" customHeight="1" x14ac:dyDescent="0.2">
      <c r="A24" s="1"/>
      <c r="B24" s="1" t="s">
        <v>22</v>
      </c>
      <c r="C24" s="20">
        <v>64268</v>
      </c>
      <c r="D24" s="18">
        <f t="shared" si="2"/>
        <v>64667</v>
      </c>
      <c r="E24" s="12">
        <f t="shared" si="0"/>
        <v>0.62083774195555996</v>
      </c>
      <c r="F24" s="21">
        <v>34345</v>
      </c>
      <c r="G24" s="22">
        <v>30322</v>
      </c>
    </row>
    <row r="25" spans="1:7" ht="21" customHeight="1" x14ac:dyDescent="0.2">
      <c r="A25" s="1" t="s">
        <v>23</v>
      </c>
      <c r="C25" s="14">
        <f>SUM(C26:C42)</f>
        <v>8550</v>
      </c>
      <c r="D25" s="15">
        <f>SUM(D26:D42)</f>
        <v>9504</v>
      </c>
      <c r="E25" s="12">
        <f t="shared" si="0"/>
        <v>11.157894736842099</v>
      </c>
      <c r="F25" s="23">
        <f>SUM(F26:F42)</f>
        <v>4255</v>
      </c>
      <c r="G25" s="24">
        <f>SUM(G26:G42)</f>
        <v>5249</v>
      </c>
    </row>
    <row r="26" spans="1:7" ht="15.95" customHeight="1" x14ac:dyDescent="0.2">
      <c r="B26" s="1" t="s">
        <v>24</v>
      </c>
      <c r="C26" s="20">
        <v>28</v>
      </c>
      <c r="D26" s="18">
        <f>SUM(F26:G26)</f>
        <v>21</v>
      </c>
      <c r="E26" s="12">
        <f t="shared" si="0"/>
        <v>-25</v>
      </c>
      <c r="F26" s="11">
        <v>15</v>
      </c>
      <c r="G26" s="1">
        <v>6</v>
      </c>
    </row>
    <row r="27" spans="1:7" ht="15.95" customHeight="1" x14ac:dyDescent="0.2">
      <c r="B27" s="1" t="s">
        <v>25</v>
      </c>
      <c r="C27" s="20">
        <v>3</v>
      </c>
      <c r="D27" s="18">
        <f t="shared" ref="D27:D42" si="3">SUM(F27:G27)</f>
        <v>3</v>
      </c>
      <c r="E27" s="25">
        <v>0</v>
      </c>
      <c r="F27" s="11">
        <v>1</v>
      </c>
      <c r="G27" s="1">
        <v>2</v>
      </c>
    </row>
    <row r="28" spans="1:7" ht="15.95" customHeight="1" x14ac:dyDescent="0.2">
      <c r="B28" s="1" t="s">
        <v>26</v>
      </c>
      <c r="C28" s="20">
        <v>387</v>
      </c>
      <c r="D28" s="18">
        <f t="shared" si="3"/>
        <v>628</v>
      </c>
      <c r="E28" s="12">
        <f t="shared" si="0"/>
        <v>62.273901808785538</v>
      </c>
      <c r="F28" s="11">
        <v>231</v>
      </c>
      <c r="G28" s="1">
        <v>397</v>
      </c>
    </row>
    <row r="29" spans="1:7" ht="15.95" customHeight="1" x14ac:dyDescent="0.2">
      <c r="B29" s="1" t="s">
        <v>27</v>
      </c>
      <c r="C29" s="20">
        <v>343</v>
      </c>
      <c r="D29" s="18">
        <f t="shared" si="3"/>
        <v>766</v>
      </c>
      <c r="E29" s="12">
        <f t="shared" si="0"/>
        <v>123.32361516034985</v>
      </c>
      <c r="F29" s="11">
        <v>331</v>
      </c>
      <c r="G29" s="1">
        <v>435</v>
      </c>
    </row>
    <row r="30" spans="1:7" ht="15.95" customHeight="1" x14ac:dyDescent="0.2">
      <c r="B30" s="1" t="s">
        <v>28</v>
      </c>
      <c r="C30" s="20">
        <v>2393</v>
      </c>
      <c r="D30" s="18">
        <f t="shared" si="3"/>
        <v>2609</v>
      </c>
      <c r="E30" s="12">
        <f t="shared" si="0"/>
        <v>9.0263267864605155</v>
      </c>
      <c r="F30" s="11">
        <v>1351</v>
      </c>
      <c r="G30" s="1">
        <v>1258</v>
      </c>
    </row>
    <row r="31" spans="1:7" ht="15.95" customHeight="1" x14ac:dyDescent="0.2">
      <c r="B31" s="1" t="s">
        <v>29</v>
      </c>
      <c r="C31" s="20">
        <v>71</v>
      </c>
      <c r="D31" s="18">
        <f t="shared" si="3"/>
        <v>34</v>
      </c>
      <c r="E31" s="12">
        <f t="shared" si="0"/>
        <v>-52.112676056338024</v>
      </c>
      <c r="F31" s="11">
        <v>16</v>
      </c>
      <c r="G31" s="1">
        <v>18</v>
      </c>
    </row>
    <row r="32" spans="1:7" ht="15.95" customHeight="1" x14ac:dyDescent="0.25">
      <c r="B32" s="26" t="s">
        <v>30</v>
      </c>
      <c r="C32" s="20">
        <v>26</v>
      </c>
      <c r="D32" s="18">
        <f t="shared" si="3"/>
        <v>35</v>
      </c>
      <c r="E32" s="12">
        <f t="shared" si="0"/>
        <v>34.615384615384627</v>
      </c>
      <c r="F32" s="11">
        <v>22</v>
      </c>
      <c r="G32" s="1">
        <v>13</v>
      </c>
    </row>
    <row r="33" spans="1:7" ht="15.95" customHeight="1" x14ac:dyDescent="0.2">
      <c r="B33" s="1" t="s">
        <v>31</v>
      </c>
      <c r="C33" s="20">
        <v>1</v>
      </c>
      <c r="D33" s="18">
        <f t="shared" si="3"/>
        <v>1</v>
      </c>
      <c r="E33" s="25">
        <v>0</v>
      </c>
      <c r="F33" s="11">
        <v>1</v>
      </c>
      <c r="G33" s="25">
        <v>0</v>
      </c>
    </row>
    <row r="34" spans="1:7" ht="15.95" customHeight="1" x14ac:dyDescent="0.2">
      <c r="B34" s="1" t="s">
        <v>32</v>
      </c>
      <c r="C34" s="20">
        <v>175</v>
      </c>
      <c r="D34" s="18">
        <f t="shared" si="3"/>
        <v>119</v>
      </c>
      <c r="E34" s="12">
        <f t="shared" si="0"/>
        <v>-31.999999999999996</v>
      </c>
      <c r="F34" s="11">
        <v>69</v>
      </c>
      <c r="G34" s="1">
        <v>50</v>
      </c>
    </row>
    <row r="35" spans="1:7" ht="15.95" customHeight="1" x14ac:dyDescent="0.2">
      <c r="B35" s="1" t="s">
        <v>33</v>
      </c>
      <c r="C35" s="20">
        <v>0</v>
      </c>
      <c r="D35" s="18">
        <f t="shared" si="3"/>
        <v>1</v>
      </c>
      <c r="E35" s="12" t="s">
        <v>34</v>
      </c>
      <c r="F35" s="27">
        <v>0</v>
      </c>
      <c r="G35" s="25">
        <v>1</v>
      </c>
    </row>
    <row r="36" spans="1:7" ht="15.95" customHeight="1" x14ac:dyDescent="0.2">
      <c r="B36" s="1" t="s">
        <v>35</v>
      </c>
      <c r="C36" s="20">
        <v>2111</v>
      </c>
      <c r="D36" s="18">
        <f t="shared" si="3"/>
        <v>1908</v>
      </c>
      <c r="E36" s="12">
        <f t="shared" si="0"/>
        <v>-9.616295594504976</v>
      </c>
      <c r="F36" s="27">
        <v>759</v>
      </c>
      <c r="G36" s="25">
        <v>1149</v>
      </c>
    </row>
    <row r="37" spans="1:7" ht="15.95" customHeight="1" x14ac:dyDescent="0.2">
      <c r="B37" s="1" t="s">
        <v>36</v>
      </c>
      <c r="C37" s="20">
        <v>3</v>
      </c>
      <c r="D37" s="18">
        <f t="shared" si="3"/>
        <v>6</v>
      </c>
      <c r="E37" s="12">
        <f t="shared" si="0"/>
        <v>100</v>
      </c>
      <c r="F37" s="27">
        <v>6</v>
      </c>
      <c r="G37" s="25">
        <v>0</v>
      </c>
    </row>
    <row r="38" spans="1:7" ht="15.95" customHeight="1" x14ac:dyDescent="0.2">
      <c r="B38" s="1" t="s">
        <v>37</v>
      </c>
      <c r="C38" s="20">
        <v>1360</v>
      </c>
      <c r="D38" s="18">
        <f t="shared" si="3"/>
        <v>1485</v>
      </c>
      <c r="E38" s="12">
        <f t="shared" si="0"/>
        <v>9.1911764705882248</v>
      </c>
      <c r="F38" s="27">
        <v>661</v>
      </c>
      <c r="G38" s="25">
        <v>824</v>
      </c>
    </row>
    <row r="39" spans="1:7" ht="15.95" customHeight="1" x14ac:dyDescent="0.2">
      <c r="B39" s="1" t="s">
        <v>38</v>
      </c>
      <c r="C39" s="20">
        <v>33</v>
      </c>
      <c r="D39" s="18">
        <f t="shared" si="3"/>
        <v>48</v>
      </c>
      <c r="E39" s="12">
        <f t="shared" si="0"/>
        <v>45.45454545454546</v>
      </c>
      <c r="F39" s="27">
        <v>32</v>
      </c>
      <c r="G39" s="25">
        <v>16</v>
      </c>
    </row>
    <row r="40" spans="1:7" ht="15.95" customHeight="1" x14ac:dyDescent="0.2">
      <c r="B40" s="1" t="s">
        <v>39</v>
      </c>
      <c r="C40" s="20">
        <v>25</v>
      </c>
      <c r="D40" s="18">
        <f t="shared" si="3"/>
        <v>37</v>
      </c>
      <c r="E40" s="12">
        <f t="shared" si="0"/>
        <v>48</v>
      </c>
      <c r="F40" s="27">
        <v>22</v>
      </c>
      <c r="G40" s="25">
        <v>15</v>
      </c>
    </row>
    <row r="41" spans="1:7" s="7" customFormat="1" ht="15.95" customHeight="1" x14ac:dyDescent="0.2">
      <c r="A41" s="1"/>
      <c r="B41" s="1" t="s">
        <v>40</v>
      </c>
      <c r="C41" s="20">
        <v>24</v>
      </c>
      <c r="D41" s="18">
        <f t="shared" si="3"/>
        <v>34</v>
      </c>
      <c r="E41" s="12">
        <f t="shared" si="0"/>
        <v>41.666666666666671</v>
      </c>
      <c r="F41" s="27">
        <v>19</v>
      </c>
      <c r="G41" s="25">
        <v>15</v>
      </c>
    </row>
    <row r="42" spans="1:7" ht="15.95" customHeight="1" x14ac:dyDescent="0.2">
      <c r="B42" s="1" t="s">
        <v>41</v>
      </c>
      <c r="C42" s="20">
        <v>1567</v>
      </c>
      <c r="D42" s="18">
        <f t="shared" si="3"/>
        <v>1769</v>
      </c>
      <c r="E42" s="12">
        <f t="shared" si="0"/>
        <v>12.890874282067655</v>
      </c>
      <c r="F42" s="27">
        <v>719</v>
      </c>
      <c r="G42" s="25">
        <v>1050</v>
      </c>
    </row>
    <row r="43" spans="1:7" ht="23.25" customHeight="1" x14ac:dyDescent="0.2">
      <c r="A43" s="1" t="s">
        <v>42</v>
      </c>
      <c r="C43" s="14">
        <f>SUM(C44:C55)</f>
        <v>64576</v>
      </c>
      <c r="D43" s="15">
        <f>SUM(D44:D55)</f>
        <v>69669</v>
      </c>
      <c r="E43" s="12">
        <f t="shared" si="0"/>
        <v>7.8868310208126902</v>
      </c>
      <c r="F43" s="23">
        <f>SUM(F44:F55)</f>
        <v>34841</v>
      </c>
      <c r="G43" s="24">
        <f>SUM(G44:G55)</f>
        <v>34828</v>
      </c>
    </row>
    <row r="44" spans="1:7" ht="15" customHeight="1" x14ac:dyDescent="0.2">
      <c r="B44" s="1" t="s">
        <v>43</v>
      </c>
      <c r="C44" s="20">
        <v>5755</v>
      </c>
      <c r="D44" s="18">
        <f>SUM(F44:G44)</f>
        <v>6564</v>
      </c>
      <c r="E44" s="12">
        <f t="shared" si="0"/>
        <v>14.057341442224146</v>
      </c>
      <c r="F44" s="27">
        <v>3716</v>
      </c>
      <c r="G44" s="25">
        <v>2848</v>
      </c>
    </row>
    <row r="45" spans="1:7" ht="15" customHeight="1" x14ac:dyDescent="0.2">
      <c r="B45" s="1" t="s">
        <v>44</v>
      </c>
      <c r="C45" s="20">
        <v>783</v>
      </c>
      <c r="D45" s="18">
        <f t="shared" ref="D45:D55" si="4">SUM(F45:G45)</f>
        <v>775</v>
      </c>
      <c r="E45" s="12">
        <f t="shared" si="0"/>
        <v>-1.0217113665389577</v>
      </c>
      <c r="F45" s="27">
        <v>497</v>
      </c>
      <c r="G45" s="25">
        <v>278</v>
      </c>
    </row>
    <row r="46" spans="1:7" ht="15" customHeight="1" x14ac:dyDescent="0.2">
      <c r="B46" s="1" t="s">
        <v>45</v>
      </c>
      <c r="C46" s="20">
        <v>6334</v>
      </c>
      <c r="D46" s="18">
        <f t="shared" si="4"/>
        <v>6355</v>
      </c>
      <c r="E46" s="12">
        <f t="shared" si="0"/>
        <v>0.33154404799495829</v>
      </c>
      <c r="F46" s="27">
        <v>3626</v>
      </c>
      <c r="G46" s="25">
        <v>2729</v>
      </c>
    </row>
    <row r="47" spans="1:7" ht="15" customHeight="1" x14ac:dyDescent="0.2">
      <c r="B47" s="1" t="s">
        <v>46</v>
      </c>
      <c r="C47" s="20">
        <v>2295</v>
      </c>
      <c r="D47" s="18">
        <f t="shared" si="4"/>
        <v>2380</v>
      </c>
      <c r="E47" s="12">
        <f t="shared" si="0"/>
        <v>3.7037037037036979</v>
      </c>
      <c r="F47" s="27">
        <v>1308</v>
      </c>
      <c r="G47" s="25">
        <v>1072</v>
      </c>
    </row>
    <row r="48" spans="1:7" ht="15" customHeight="1" x14ac:dyDescent="0.2">
      <c r="B48" s="1" t="s">
        <v>47</v>
      </c>
      <c r="C48" s="20">
        <v>28646</v>
      </c>
      <c r="D48" s="18">
        <f t="shared" si="4"/>
        <v>33016</v>
      </c>
      <c r="E48" s="12">
        <f t="shared" si="0"/>
        <v>15.255183969838715</v>
      </c>
      <c r="F48" s="27">
        <v>15489</v>
      </c>
      <c r="G48" s="25">
        <v>17527</v>
      </c>
    </row>
    <row r="49" spans="1:7" ht="15" customHeight="1" x14ac:dyDescent="0.2">
      <c r="B49" s="1" t="s">
        <v>48</v>
      </c>
      <c r="C49" s="20">
        <v>7019</v>
      </c>
      <c r="D49" s="18">
        <f t="shared" si="4"/>
        <v>8120</v>
      </c>
      <c r="E49" s="12">
        <f t="shared" si="0"/>
        <v>15.685995156005127</v>
      </c>
      <c r="F49" s="27">
        <v>3796</v>
      </c>
      <c r="G49" s="25">
        <v>4324</v>
      </c>
    </row>
    <row r="50" spans="1:7" ht="15" customHeight="1" x14ac:dyDescent="0.2">
      <c r="B50" s="1" t="s">
        <v>49</v>
      </c>
      <c r="C50" s="20">
        <v>335</v>
      </c>
      <c r="D50" s="18">
        <f t="shared" si="4"/>
        <v>637</v>
      </c>
      <c r="E50" s="12">
        <f t="shared" si="0"/>
        <v>90.149253731343279</v>
      </c>
      <c r="F50" s="27">
        <v>276</v>
      </c>
      <c r="G50" s="25">
        <v>361</v>
      </c>
    </row>
    <row r="51" spans="1:7" ht="15" customHeight="1" x14ac:dyDescent="0.2">
      <c r="B51" s="1" t="s">
        <v>50</v>
      </c>
      <c r="C51" s="20">
        <v>421</v>
      </c>
      <c r="D51" s="18">
        <f t="shared" si="4"/>
        <v>364</v>
      </c>
      <c r="E51" s="12">
        <f t="shared" si="0"/>
        <v>-13.539192399049881</v>
      </c>
      <c r="F51" s="27">
        <v>182</v>
      </c>
      <c r="G51" s="25">
        <v>182</v>
      </c>
    </row>
    <row r="52" spans="1:7" ht="15" customHeight="1" x14ac:dyDescent="0.2">
      <c r="B52" s="1" t="s">
        <v>51</v>
      </c>
      <c r="C52" s="20">
        <v>3892</v>
      </c>
      <c r="D52" s="18">
        <f t="shared" si="4"/>
        <v>3495</v>
      </c>
      <c r="E52" s="12">
        <f t="shared" si="0"/>
        <v>-10.200411099691674</v>
      </c>
      <c r="F52" s="27">
        <v>1755</v>
      </c>
      <c r="G52" s="25">
        <v>1740</v>
      </c>
    </row>
    <row r="53" spans="1:7" s="7" customFormat="1" ht="15" customHeight="1" x14ac:dyDescent="0.2">
      <c r="A53" s="1"/>
      <c r="B53" s="1" t="s">
        <v>52</v>
      </c>
      <c r="C53" s="20">
        <v>39</v>
      </c>
      <c r="D53" s="18">
        <f t="shared" si="4"/>
        <v>131</v>
      </c>
      <c r="E53" s="12">
        <f t="shared" si="0"/>
        <v>235.89743589743591</v>
      </c>
      <c r="F53" s="27">
        <v>52</v>
      </c>
      <c r="G53" s="25">
        <v>79</v>
      </c>
    </row>
    <row r="54" spans="1:7" ht="15" customHeight="1" x14ac:dyDescent="0.2">
      <c r="B54" s="1" t="s">
        <v>53</v>
      </c>
      <c r="C54" s="20">
        <v>1621</v>
      </c>
      <c r="D54" s="18">
        <f t="shared" si="4"/>
        <v>1564</v>
      </c>
      <c r="E54" s="12">
        <f t="shared" si="0"/>
        <v>-3.5163479333744641</v>
      </c>
      <c r="F54" s="27">
        <v>970</v>
      </c>
      <c r="G54" s="25">
        <v>594</v>
      </c>
    </row>
    <row r="55" spans="1:7" ht="15" customHeight="1" x14ac:dyDescent="0.2">
      <c r="B55" s="1" t="s">
        <v>54</v>
      </c>
      <c r="C55" s="20">
        <v>7436</v>
      </c>
      <c r="D55" s="18">
        <f t="shared" si="4"/>
        <v>6268</v>
      </c>
      <c r="E55" s="12">
        <f t="shared" si="0"/>
        <v>-15.707369553523398</v>
      </c>
      <c r="F55" s="27">
        <v>3174</v>
      </c>
      <c r="G55" s="25">
        <v>3094</v>
      </c>
    </row>
    <row r="56" spans="1:7" ht="21.75" customHeight="1" x14ac:dyDescent="0.2">
      <c r="A56" s="1" t="s">
        <v>55</v>
      </c>
      <c r="C56" s="14">
        <f>SUM(C57:C100)</f>
        <v>19730</v>
      </c>
      <c r="D56" s="15">
        <f>SUM(D57:D100)</f>
        <v>20688</v>
      </c>
      <c r="E56" s="12">
        <f t="shared" si="0"/>
        <v>4.8555499239736344</v>
      </c>
      <c r="F56" s="23">
        <f>SUM(F57:F100)</f>
        <v>12573</v>
      </c>
      <c r="G56" s="24">
        <f>SUM(G57:G100)</f>
        <v>8115</v>
      </c>
    </row>
    <row r="57" spans="1:7" ht="15" customHeight="1" x14ac:dyDescent="0.2">
      <c r="B57" s="1" t="s">
        <v>56</v>
      </c>
      <c r="C57" s="20">
        <v>3</v>
      </c>
      <c r="D57" s="18">
        <f>SUM(F57:G57)</f>
        <v>4</v>
      </c>
      <c r="E57" s="12">
        <f t="shared" si="0"/>
        <v>33.333333333333329</v>
      </c>
      <c r="F57" s="27">
        <v>2</v>
      </c>
      <c r="G57" s="25">
        <v>2</v>
      </c>
    </row>
    <row r="58" spans="1:7" ht="15" customHeight="1" x14ac:dyDescent="0.2">
      <c r="B58" s="1" t="s">
        <v>57</v>
      </c>
      <c r="C58" s="20">
        <v>1496</v>
      </c>
      <c r="D58" s="18">
        <f t="shared" ref="D58:D100" si="5">SUM(F58:G58)</f>
        <v>1728</v>
      </c>
      <c r="E58" s="12">
        <f t="shared" si="0"/>
        <v>15.508021390374328</v>
      </c>
      <c r="F58" s="27">
        <v>1032</v>
      </c>
      <c r="G58" s="28">
        <v>696</v>
      </c>
    </row>
    <row r="59" spans="1:7" ht="15" customHeight="1" x14ac:dyDescent="0.2">
      <c r="B59" s="1" t="s">
        <v>58</v>
      </c>
      <c r="C59" s="20">
        <v>5</v>
      </c>
      <c r="D59" s="18">
        <f t="shared" si="5"/>
        <v>5</v>
      </c>
      <c r="E59" s="25">
        <v>0</v>
      </c>
      <c r="F59" s="27">
        <v>4</v>
      </c>
      <c r="G59" s="28">
        <v>1</v>
      </c>
    </row>
    <row r="60" spans="1:7" ht="15" customHeight="1" x14ac:dyDescent="0.2">
      <c r="B60" s="1" t="s">
        <v>59</v>
      </c>
      <c r="C60" s="20">
        <v>184</v>
      </c>
      <c r="D60" s="18">
        <f t="shared" si="5"/>
        <v>168</v>
      </c>
      <c r="E60" s="12">
        <f t="shared" si="0"/>
        <v>-8.6956521739130483</v>
      </c>
      <c r="F60" s="27">
        <v>104</v>
      </c>
      <c r="G60" s="29">
        <v>64</v>
      </c>
    </row>
    <row r="61" spans="1:7" ht="15" customHeight="1" x14ac:dyDescent="0.2">
      <c r="B61" s="1" t="s">
        <v>60</v>
      </c>
      <c r="C61" s="20">
        <v>319</v>
      </c>
      <c r="D61" s="18">
        <f t="shared" si="5"/>
        <v>338</v>
      </c>
      <c r="E61" s="12">
        <f t="shared" si="0"/>
        <v>5.9561128526645746</v>
      </c>
      <c r="F61" s="27">
        <v>211</v>
      </c>
      <c r="G61" s="28">
        <v>127</v>
      </c>
    </row>
    <row r="62" spans="1:7" ht="15" customHeight="1" x14ac:dyDescent="0.2">
      <c r="B62" s="1" t="s">
        <v>61</v>
      </c>
      <c r="C62" s="20">
        <v>5</v>
      </c>
      <c r="D62" s="18">
        <f t="shared" si="5"/>
        <v>7</v>
      </c>
      <c r="E62" s="12">
        <f t="shared" si="0"/>
        <v>39.999999999999993</v>
      </c>
      <c r="F62" s="27">
        <v>4</v>
      </c>
      <c r="G62" s="28">
        <v>3</v>
      </c>
    </row>
    <row r="63" spans="1:7" ht="15" customHeight="1" x14ac:dyDescent="0.2">
      <c r="B63" s="1" t="s">
        <v>62</v>
      </c>
      <c r="C63" s="20">
        <v>52</v>
      </c>
      <c r="D63" s="18">
        <f t="shared" si="5"/>
        <v>43</v>
      </c>
      <c r="E63" s="12">
        <f t="shared" si="0"/>
        <v>-17.307692307692314</v>
      </c>
      <c r="F63" s="27">
        <v>35</v>
      </c>
      <c r="G63" s="28">
        <v>8</v>
      </c>
    </row>
    <row r="64" spans="1:7" ht="15" customHeight="1" x14ac:dyDescent="0.2">
      <c r="B64" s="1" t="s">
        <v>63</v>
      </c>
      <c r="C64" s="20">
        <v>52</v>
      </c>
      <c r="D64" s="18">
        <f t="shared" si="5"/>
        <v>61</v>
      </c>
      <c r="E64" s="12">
        <f t="shared" si="0"/>
        <v>17.307692307692314</v>
      </c>
      <c r="F64" s="27">
        <v>49</v>
      </c>
      <c r="G64" s="28">
        <v>12</v>
      </c>
    </row>
    <row r="65" spans="1:7" ht="15" customHeight="1" x14ac:dyDescent="0.2">
      <c r="B65" s="1" t="s">
        <v>64</v>
      </c>
      <c r="C65" s="20">
        <v>138</v>
      </c>
      <c r="D65" s="18">
        <f t="shared" si="5"/>
        <v>151</v>
      </c>
      <c r="E65" s="12">
        <f t="shared" si="0"/>
        <v>9.4202898550724612</v>
      </c>
      <c r="F65" s="27">
        <v>111</v>
      </c>
      <c r="G65" s="28">
        <v>40</v>
      </c>
    </row>
    <row r="66" spans="1:7" ht="15" customHeight="1" x14ac:dyDescent="0.2">
      <c r="B66" s="1" t="s">
        <v>65</v>
      </c>
      <c r="C66" s="20">
        <v>64</v>
      </c>
      <c r="D66" s="18">
        <f t="shared" si="5"/>
        <v>88</v>
      </c>
      <c r="E66" s="12">
        <f t="shared" si="0"/>
        <v>37.5</v>
      </c>
      <c r="F66" s="27">
        <v>50</v>
      </c>
      <c r="G66" s="28">
        <v>38</v>
      </c>
    </row>
    <row r="67" spans="1:7" ht="15" customHeight="1" x14ac:dyDescent="0.2">
      <c r="B67" s="1" t="s">
        <v>66</v>
      </c>
      <c r="C67" s="20">
        <v>29</v>
      </c>
      <c r="D67" s="18">
        <f t="shared" si="5"/>
        <v>40</v>
      </c>
      <c r="E67" s="12">
        <f t="shared" si="0"/>
        <v>37.931034482758633</v>
      </c>
      <c r="F67" s="27">
        <v>25</v>
      </c>
      <c r="G67" s="28">
        <v>15</v>
      </c>
    </row>
    <row r="68" spans="1:7" ht="15" customHeight="1" x14ac:dyDescent="0.2">
      <c r="B68" s="1" t="s">
        <v>67</v>
      </c>
      <c r="C68" s="20">
        <v>5721</v>
      </c>
      <c r="D68" s="18">
        <f t="shared" si="5"/>
        <v>6159</v>
      </c>
      <c r="E68" s="12">
        <f t="shared" si="0"/>
        <v>7.656004195070798</v>
      </c>
      <c r="F68" s="27">
        <v>3804</v>
      </c>
      <c r="G68" s="28">
        <v>2355</v>
      </c>
    </row>
    <row r="69" spans="1:7" ht="15" customHeight="1" x14ac:dyDescent="0.2">
      <c r="B69" s="1" t="s">
        <v>68</v>
      </c>
      <c r="C69" s="20">
        <v>23</v>
      </c>
      <c r="D69" s="18">
        <f t="shared" si="5"/>
        <v>26</v>
      </c>
      <c r="E69" s="12">
        <f t="shared" si="0"/>
        <v>13.043478260869556</v>
      </c>
      <c r="F69" s="27">
        <v>19</v>
      </c>
      <c r="G69" s="28">
        <v>7</v>
      </c>
    </row>
    <row r="70" spans="1:7" ht="15" customHeight="1" x14ac:dyDescent="0.2">
      <c r="B70" s="1" t="s">
        <v>69</v>
      </c>
      <c r="C70" s="20">
        <v>96</v>
      </c>
      <c r="D70" s="18">
        <f t="shared" si="5"/>
        <v>53</v>
      </c>
      <c r="E70" s="12">
        <f t="shared" si="0"/>
        <v>-44.791666666666664</v>
      </c>
      <c r="F70" s="27">
        <v>30</v>
      </c>
      <c r="G70" s="28">
        <v>23</v>
      </c>
    </row>
    <row r="71" spans="1:7" ht="15" customHeight="1" x14ac:dyDescent="0.2">
      <c r="B71" s="1" t="s">
        <v>70</v>
      </c>
      <c r="C71" s="20">
        <v>1891</v>
      </c>
      <c r="D71" s="18">
        <f t="shared" si="5"/>
        <v>1895</v>
      </c>
      <c r="E71" s="12">
        <f t="shared" si="0"/>
        <v>0.21152829190904665</v>
      </c>
      <c r="F71" s="27">
        <v>1137</v>
      </c>
      <c r="G71" s="28">
        <v>758</v>
      </c>
    </row>
    <row r="72" spans="1:7" ht="15" customHeight="1" x14ac:dyDescent="0.2">
      <c r="B72" s="1" t="s">
        <v>71</v>
      </c>
      <c r="C72" s="20">
        <v>204</v>
      </c>
      <c r="D72" s="18">
        <f t="shared" si="5"/>
        <v>129</v>
      </c>
      <c r="E72" s="12">
        <f t="shared" si="0"/>
        <v>-36.764705882352942</v>
      </c>
      <c r="F72" s="27">
        <v>111</v>
      </c>
      <c r="G72" s="28">
        <v>18</v>
      </c>
    </row>
    <row r="73" spans="1:7" ht="15" customHeight="1" x14ac:dyDescent="0.2">
      <c r="B73" s="1" t="s">
        <v>72</v>
      </c>
      <c r="C73" s="20">
        <v>1786</v>
      </c>
      <c r="D73" s="18">
        <f t="shared" si="5"/>
        <v>1712</v>
      </c>
      <c r="E73" s="12">
        <f t="shared" si="0"/>
        <v>-4.1433370660694298</v>
      </c>
      <c r="F73" s="27">
        <v>931</v>
      </c>
      <c r="G73" s="28">
        <v>781</v>
      </c>
    </row>
    <row r="74" spans="1:7" ht="15" customHeight="1" x14ac:dyDescent="0.2">
      <c r="B74" s="1" t="s">
        <v>73</v>
      </c>
      <c r="C74" s="20">
        <v>77</v>
      </c>
      <c r="D74" s="18">
        <f t="shared" si="5"/>
        <v>86</v>
      </c>
      <c r="E74" s="12">
        <f t="shared" si="0"/>
        <v>11.688311688311682</v>
      </c>
      <c r="F74" s="27">
        <v>53</v>
      </c>
      <c r="G74" s="28">
        <v>33</v>
      </c>
    </row>
    <row r="75" spans="1:7" ht="15" customHeight="1" x14ac:dyDescent="0.2">
      <c r="B75" s="1" t="s">
        <v>74</v>
      </c>
      <c r="C75" s="20">
        <v>138</v>
      </c>
      <c r="D75" s="18">
        <f t="shared" si="5"/>
        <v>163</v>
      </c>
      <c r="E75" s="12">
        <f t="shared" si="0"/>
        <v>18.115942028985501</v>
      </c>
      <c r="F75" s="27">
        <v>101</v>
      </c>
      <c r="G75" s="28">
        <v>62</v>
      </c>
    </row>
    <row r="76" spans="1:7" ht="15" customHeight="1" x14ac:dyDescent="0.2">
      <c r="B76" s="1" t="s">
        <v>75</v>
      </c>
      <c r="C76" s="20">
        <v>3</v>
      </c>
      <c r="D76" s="18">
        <f t="shared" si="5"/>
        <v>14</v>
      </c>
      <c r="E76" s="12">
        <f t="shared" ref="E76:E139" si="6">(((D76/C76-1)*100))</f>
        <v>366.66666666666669</v>
      </c>
      <c r="F76" s="27">
        <v>8</v>
      </c>
      <c r="G76" s="28">
        <v>6</v>
      </c>
    </row>
    <row r="77" spans="1:7" ht="20.25" customHeight="1" x14ac:dyDescent="0.2">
      <c r="A77" s="1" t="s">
        <v>76</v>
      </c>
      <c r="C77" s="20"/>
      <c r="D77" s="18"/>
      <c r="E77" s="12"/>
      <c r="F77" s="27"/>
      <c r="G77" s="28"/>
    </row>
    <row r="78" spans="1:7" ht="15" customHeight="1" x14ac:dyDescent="0.2">
      <c r="B78" s="1" t="s">
        <v>77</v>
      </c>
      <c r="C78" s="20">
        <v>2790</v>
      </c>
      <c r="D78" s="18">
        <f t="shared" si="5"/>
        <v>2896</v>
      </c>
      <c r="E78" s="12">
        <f t="shared" si="6"/>
        <v>3.7992831541218575</v>
      </c>
      <c r="F78" s="27">
        <v>1756</v>
      </c>
      <c r="G78" s="28">
        <v>1140</v>
      </c>
    </row>
    <row r="79" spans="1:7" ht="15" customHeight="1" x14ac:dyDescent="0.2">
      <c r="B79" s="1" t="s">
        <v>78</v>
      </c>
      <c r="C79" s="20">
        <v>50</v>
      </c>
      <c r="D79" s="18">
        <f t="shared" si="5"/>
        <v>32</v>
      </c>
      <c r="E79" s="12">
        <f t="shared" si="6"/>
        <v>-36</v>
      </c>
      <c r="F79" s="27">
        <v>27</v>
      </c>
      <c r="G79" s="28">
        <v>5</v>
      </c>
    </row>
    <row r="80" spans="1:7" ht="15" customHeight="1" x14ac:dyDescent="0.2">
      <c r="B80" s="1" t="s">
        <v>79</v>
      </c>
      <c r="C80" s="20">
        <v>2</v>
      </c>
      <c r="D80" s="18">
        <v>0</v>
      </c>
      <c r="E80" s="12">
        <f t="shared" si="6"/>
        <v>-100</v>
      </c>
      <c r="F80" s="27">
        <v>0</v>
      </c>
      <c r="G80" s="28">
        <v>0</v>
      </c>
    </row>
    <row r="81" spans="2:7" ht="15" customHeight="1" x14ac:dyDescent="0.2">
      <c r="B81" s="1" t="s">
        <v>80</v>
      </c>
      <c r="C81" s="20">
        <v>53</v>
      </c>
      <c r="D81" s="18">
        <f t="shared" si="5"/>
        <v>40</v>
      </c>
      <c r="E81" s="12">
        <f t="shared" si="6"/>
        <v>-24.528301886792448</v>
      </c>
      <c r="F81" s="27">
        <v>20</v>
      </c>
      <c r="G81" s="28">
        <v>20</v>
      </c>
    </row>
    <row r="82" spans="2:7" ht="15" customHeight="1" x14ac:dyDescent="0.2">
      <c r="B82" s="1" t="s">
        <v>81</v>
      </c>
      <c r="C82" s="20">
        <v>13</v>
      </c>
      <c r="D82" s="18">
        <f t="shared" si="5"/>
        <v>16</v>
      </c>
      <c r="E82" s="12">
        <f t="shared" si="6"/>
        <v>23.076923076923084</v>
      </c>
      <c r="F82" s="27">
        <v>6</v>
      </c>
      <c r="G82" s="28">
        <v>10</v>
      </c>
    </row>
    <row r="83" spans="2:7" ht="15" customHeight="1" x14ac:dyDescent="0.2">
      <c r="B83" s="1" t="s">
        <v>82</v>
      </c>
      <c r="C83" s="20">
        <v>7</v>
      </c>
      <c r="D83" s="18">
        <f t="shared" si="5"/>
        <v>12</v>
      </c>
      <c r="E83" s="12">
        <f t="shared" si="6"/>
        <v>71.428571428571416</v>
      </c>
      <c r="F83" s="27">
        <v>12</v>
      </c>
      <c r="G83" s="28">
        <v>0</v>
      </c>
    </row>
    <row r="84" spans="2:7" ht="15" customHeight="1" x14ac:dyDescent="0.2">
      <c r="B84" s="1" t="s">
        <v>83</v>
      </c>
      <c r="C84" s="20">
        <v>5</v>
      </c>
      <c r="D84" s="18">
        <f t="shared" si="5"/>
        <v>8</v>
      </c>
      <c r="E84" s="12">
        <f t="shared" si="6"/>
        <v>60.000000000000007</v>
      </c>
      <c r="F84" s="27">
        <v>5</v>
      </c>
      <c r="G84" s="28">
        <v>3</v>
      </c>
    </row>
    <row r="85" spans="2:7" ht="15" customHeight="1" x14ac:dyDescent="0.2">
      <c r="B85" s="1" t="s">
        <v>84</v>
      </c>
      <c r="C85" s="20">
        <v>2</v>
      </c>
      <c r="D85" s="18">
        <f t="shared" si="5"/>
        <v>7</v>
      </c>
      <c r="E85" s="12">
        <f t="shared" si="6"/>
        <v>250</v>
      </c>
      <c r="F85" s="27">
        <v>4</v>
      </c>
      <c r="G85" s="28">
        <v>3</v>
      </c>
    </row>
    <row r="86" spans="2:7" ht="15" customHeight="1" x14ac:dyDescent="0.2">
      <c r="B86" s="1" t="s">
        <v>85</v>
      </c>
      <c r="C86" s="20">
        <v>0</v>
      </c>
      <c r="D86" s="18">
        <f t="shared" si="5"/>
        <v>2</v>
      </c>
      <c r="E86" s="12" t="s">
        <v>34</v>
      </c>
      <c r="F86" s="27">
        <v>2</v>
      </c>
      <c r="G86" s="28">
        <v>0</v>
      </c>
    </row>
    <row r="87" spans="2:7" ht="15" customHeight="1" x14ac:dyDescent="0.2">
      <c r="B87" s="1" t="s">
        <v>86</v>
      </c>
      <c r="C87" s="20">
        <v>17</v>
      </c>
      <c r="D87" s="18">
        <f t="shared" si="5"/>
        <v>14</v>
      </c>
      <c r="E87" s="12">
        <f t="shared" si="6"/>
        <v>-17.647058823529417</v>
      </c>
      <c r="F87" s="27">
        <v>11</v>
      </c>
      <c r="G87" s="28">
        <v>3</v>
      </c>
    </row>
    <row r="88" spans="2:7" ht="15" customHeight="1" x14ac:dyDescent="0.2">
      <c r="B88" s="1" t="s">
        <v>87</v>
      </c>
      <c r="C88" s="20">
        <v>98</v>
      </c>
      <c r="D88" s="18">
        <f t="shared" si="5"/>
        <v>103</v>
      </c>
      <c r="E88" s="12">
        <f t="shared" si="6"/>
        <v>5.1020408163265252</v>
      </c>
      <c r="F88" s="27">
        <v>64</v>
      </c>
      <c r="G88" s="28">
        <v>39</v>
      </c>
    </row>
    <row r="89" spans="2:7" ht="15" customHeight="1" x14ac:dyDescent="0.2">
      <c r="B89" s="1" t="s">
        <v>88</v>
      </c>
      <c r="C89" s="20">
        <v>275</v>
      </c>
      <c r="D89" s="18">
        <f t="shared" si="5"/>
        <v>409</v>
      </c>
      <c r="E89" s="12">
        <f t="shared" si="6"/>
        <v>48.727272727272734</v>
      </c>
      <c r="F89" s="27">
        <v>215</v>
      </c>
      <c r="G89" s="28">
        <v>194</v>
      </c>
    </row>
    <row r="90" spans="2:7" ht="15" customHeight="1" x14ac:dyDescent="0.2">
      <c r="B90" s="1" t="s">
        <v>89</v>
      </c>
      <c r="C90" s="20">
        <v>710</v>
      </c>
      <c r="D90" s="18">
        <f t="shared" si="5"/>
        <v>678</v>
      </c>
      <c r="E90" s="12">
        <f t="shared" si="6"/>
        <v>-4.5070422535211314</v>
      </c>
      <c r="F90" s="27">
        <v>421</v>
      </c>
      <c r="G90" s="28">
        <v>257</v>
      </c>
    </row>
    <row r="91" spans="2:7" ht="15" customHeight="1" x14ac:dyDescent="0.2">
      <c r="B91" s="1" t="s">
        <v>90</v>
      </c>
      <c r="C91" s="20">
        <v>1462</v>
      </c>
      <c r="D91" s="18">
        <f t="shared" si="5"/>
        <v>1672</v>
      </c>
      <c r="E91" s="12">
        <f t="shared" si="6"/>
        <v>14.363885088919282</v>
      </c>
      <c r="F91" s="27">
        <v>1012</v>
      </c>
      <c r="G91" s="28">
        <v>660</v>
      </c>
    </row>
    <row r="92" spans="2:7" ht="15" customHeight="1" x14ac:dyDescent="0.2">
      <c r="B92" s="1" t="s">
        <v>91</v>
      </c>
      <c r="C92" s="20">
        <v>94</v>
      </c>
      <c r="D92" s="18">
        <f t="shared" si="5"/>
        <v>272</v>
      </c>
      <c r="E92" s="12">
        <f t="shared" si="6"/>
        <v>189.36170212765958</v>
      </c>
      <c r="F92" s="27">
        <v>156</v>
      </c>
      <c r="G92" s="28">
        <v>116</v>
      </c>
    </row>
    <row r="93" spans="2:7" ht="15" customHeight="1" x14ac:dyDescent="0.2">
      <c r="B93" s="1" t="s">
        <v>92</v>
      </c>
      <c r="C93" s="20">
        <v>29</v>
      </c>
      <c r="D93" s="18">
        <f t="shared" si="5"/>
        <v>25</v>
      </c>
      <c r="E93" s="12">
        <f t="shared" si="6"/>
        <v>-13.793103448275868</v>
      </c>
      <c r="F93" s="27">
        <v>9</v>
      </c>
      <c r="G93" s="28">
        <v>16</v>
      </c>
    </row>
    <row r="94" spans="2:7" ht="15" customHeight="1" x14ac:dyDescent="0.2">
      <c r="B94" s="1" t="s">
        <v>93</v>
      </c>
      <c r="C94" s="20">
        <v>179</v>
      </c>
      <c r="D94" s="18">
        <f t="shared" si="5"/>
        <v>133</v>
      </c>
      <c r="E94" s="12">
        <f t="shared" si="6"/>
        <v>-25.698324022346362</v>
      </c>
      <c r="F94" s="27">
        <v>81</v>
      </c>
      <c r="G94" s="28">
        <v>52</v>
      </c>
    </row>
    <row r="95" spans="2:7" ht="15" customHeight="1" x14ac:dyDescent="0.2">
      <c r="B95" s="1" t="s">
        <v>94</v>
      </c>
      <c r="C95" s="20">
        <v>656</v>
      </c>
      <c r="D95" s="18">
        <f t="shared" si="5"/>
        <v>544</v>
      </c>
      <c r="E95" s="12">
        <f t="shared" si="6"/>
        <v>-17.073170731707322</v>
      </c>
      <c r="F95" s="27">
        <v>331</v>
      </c>
      <c r="G95" s="28">
        <v>213</v>
      </c>
    </row>
    <row r="96" spans="2:7" ht="15" customHeight="1" x14ac:dyDescent="0.2">
      <c r="B96" s="1" t="s">
        <v>95</v>
      </c>
      <c r="C96" s="20">
        <v>23</v>
      </c>
      <c r="D96" s="18">
        <f t="shared" si="5"/>
        <v>30</v>
      </c>
      <c r="E96" s="12">
        <f t="shared" si="6"/>
        <v>30.434782608695656</v>
      </c>
      <c r="F96" s="27">
        <v>18</v>
      </c>
      <c r="G96" s="28">
        <v>12</v>
      </c>
    </row>
    <row r="97" spans="1:7" ht="15" customHeight="1" x14ac:dyDescent="0.2">
      <c r="B97" s="1" t="s">
        <v>96</v>
      </c>
      <c r="C97" s="20">
        <v>129</v>
      </c>
      <c r="D97" s="18">
        <f t="shared" si="5"/>
        <v>138</v>
      </c>
      <c r="E97" s="12">
        <f t="shared" si="6"/>
        <v>6.9767441860465018</v>
      </c>
      <c r="F97" s="27">
        <v>84</v>
      </c>
      <c r="G97" s="25">
        <v>54</v>
      </c>
    </row>
    <row r="98" spans="1:7" ht="15" customHeight="1" x14ac:dyDescent="0.2">
      <c r="A98" s="13"/>
      <c r="B98" s="13" t="s">
        <v>97</v>
      </c>
      <c r="C98" s="30">
        <v>488</v>
      </c>
      <c r="D98" s="18">
        <f t="shared" si="5"/>
        <v>521</v>
      </c>
      <c r="E98" s="12">
        <f t="shared" si="6"/>
        <v>6.7622950819672178</v>
      </c>
      <c r="F98" s="27">
        <v>299</v>
      </c>
      <c r="G98" s="25">
        <v>222</v>
      </c>
    </row>
    <row r="99" spans="1:7" s="7" customFormat="1" ht="15" customHeight="1" x14ac:dyDescent="0.2">
      <c r="A99" s="1"/>
      <c r="B99" s="1" t="s">
        <v>98</v>
      </c>
      <c r="C99" s="20">
        <v>360</v>
      </c>
      <c r="D99" s="18">
        <f t="shared" si="5"/>
        <v>265</v>
      </c>
      <c r="E99" s="12">
        <f t="shared" si="6"/>
        <v>-26.388888888888886</v>
      </c>
      <c r="F99" s="27">
        <v>218</v>
      </c>
      <c r="G99" s="25">
        <v>47</v>
      </c>
    </row>
    <row r="100" spans="1:7" s="7" customFormat="1" ht="15" customHeight="1" x14ac:dyDescent="0.2">
      <c r="A100" s="1"/>
      <c r="B100" s="1" t="s">
        <v>99</v>
      </c>
      <c r="C100" s="20">
        <v>2</v>
      </c>
      <c r="D100" s="18">
        <f t="shared" si="5"/>
        <v>1</v>
      </c>
      <c r="E100" s="12">
        <f t="shared" si="6"/>
        <v>-50</v>
      </c>
      <c r="F100" s="27">
        <v>1</v>
      </c>
      <c r="G100" s="25">
        <v>0</v>
      </c>
    </row>
    <row r="101" spans="1:7" ht="20.25" customHeight="1" x14ac:dyDescent="0.2">
      <c r="A101" s="1" t="s">
        <v>100</v>
      </c>
      <c r="C101" s="14">
        <f>SUM(C102:C148)</f>
        <v>10569</v>
      </c>
      <c r="D101" s="15">
        <f>SUM(D102:D148)</f>
        <v>8191</v>
      </c>
      <c r="E101" s="12">
        <f t="shared" si="6"/>
        <v>-22.49976345917305</v>
      </c>
      <c r="F101" s="23">
        <f>SUM(F102:F148)</f>
        <v>5612</v>
      </c>
      <c r="G101" s="24">
        <f>SUM(G102:G148)</f>
        <v>2579</v>
      </c>
    </row>
    <row r="102" spans="1:7" ht="15" customHeight="1" x14ac:dyDescent="0.2">
      <c r="B102" s="1" t="s">
        <v>101</v>
      </c>
      <c r="C102" s="20">
        <v>5</v>
      </c>
      <c r="D102" s="18">
        <f>SUM(F102:G102)</f>
        <v>1</v>
      </c>
      <c r="E102" s="12">
        <f t="shared" si="6"/>
        <v>-80</v>
      </c>
      <c r="F102" s="27">
        <v>1</v>
      </c>
      <c r="G102" s="25">
        <v>0</v>
      </c>
    </row>
    <row r="103" spans="1:7" ht="15" customHeight="1" x14ac:dyDescent="0.2">
      <c r="B103" s="1" t="s">
        <v>102</v>
      </c>
      <c r="C103" s="20">
        <v>30</v>
      </c>
      <c r="D103" s="18">
        <f t="shared" ref="D103:D148" si="7">SUM(F103:G103)</f>
        <v>10</v>
      </c>
      <c r="E103" s="12">
        <f t="shared" si="6"/>
        <v>-66.666666666666671</v>
      </c>
      <c r="F103" s="27">
        <v>8</v>
      </c>
      <c r="G103" s="25">
        <v>2</v>
      </c>
    </row>
    <row r="104" spans="1:7" ht="15" customHeight="1" x14ac:dyDescent="0.2">
      <c r="B104" s="1" t="s">
        <v>103</v>
      </c>
      <c r="C104" s="20">
        <v>6</v>
      </c>
      <c r="D104" s="18">
        <f t="shared" si="7"/>
        <v>6</v>
      </c>
      <c r="E104" s="28">
        <v>0</v>
      </c>
      <c r="F104" s="27">
        <v>5</v>
      </c>
      <c r="G104" s="25">
        <v>1</v>
      </c>
    </row>
    <row r="105" spans="1:7" ht="15" customHeight="1" x14ac:dyDescent="0.2">
      <c r="B105" s="1" t="s">
        <v>104</v>
      </c>
      <c r="C105" s="20">
        <v>4</v>
      </c>
      <c r="D105" s="18">
        <f t="shared" si="7"/>
        <v>4</v>
      </c>
      <c r="E105" s="28">
        <v>0</v>
      </c>
      <c r="F105" s="27">
        <v>2</v>
      </c>
      <c r="G105" s="25">
        <v>2</v>
      </c>
    </row>
    <row r="106" spans="1:7" ht="15" customHeight="1" x14ac:dyDescent="0.2">
      <c r="B106" s="1" t="s">
        <v>105</v>
      </c>
      <c r="C106" s="20">
        <v>0</v>
      </c>
      <c r="D106" s="18">
        <f t="shared" si="7"/>
        <v>1</v>
      </c>
      <c r="E106" s="12" t="s">
        <v>34</v>
      </c>
      <c r="F106" s="27">
        <v>0</v>
      </c>
      <c r="G106" s="25">
        <v>1</v>
      </c>
    </row>
    <row r="107" spans="1:7" ht="15" customHeight="1" x14ac:dyDescent="0.2">
      <c r="B107" s="1" t="s">
        <v>106</v>
      </c>
      <c r="C107" s="20">
        <v>18</v>
      </c>
      <c r="D107" s="18">
        <f t="shared" si="7"/>
        <v>18</v>
      </c>
      <c r="E107" s="28">
        <v>0</v>
      </c>
      <c r="F107" s="27">
        <v>13</v>
      </c>
      <c r="G107" s="25">
        <v>5</v>
      </c>
    </row>
    <row r="108" spans="1:7" ht="15" customHeight="1" x14ac:dyDescent="0.2">
      <c r="B108" s="1" t="s">
        <v>107</v>
      </c>
      <c r="C108" s="20">
        <v>0</v>
      </c>
      <c r="D108" s="18">
        <f t="shared" si="7"/>
        <v>1</v>
      </c>
      <c r="E108" s="12" t="s">
        <v>34</v>
      </c>
      <c r="F108" s="27">
        <v>0</v>
      </c>
      <c r="G108" s="25">
        <v>1</v>
      </c>
    </row>
    <row r="109" spans="1:7" ht="15" customHeight="1" x14ac:dyDescent="0.2">
      <c r="B109" s="1" t="s">
        <v>108</v>
      </c>
      <c r="C109" s="20">
        <v>0</v>
      </c>
      <c r="D109" s="18">
        <f t="shared" si="7"/>
        <v>1</v>
      </c>
      <c r="E109" s="12" t="s">
        <v>34</v>
      </c>
      <c r="F109" s="27">
        <v>0</v>
      </c>
      <c r="G109" s="25">
        <v>1</v>
      </c>
    </row>
    <row r="110" spans="1:7" ht="15" customHeight="1" x14ac:dyDescent="0.2">
      <c r="B110" s="1" t="s">
        <v>109</v>
      </c>
      <c r="C110" s="20">
        <v>3</v>
      </c>
      <c r="D110" s="18">
        <v>0</v>
      </c>
      <c r="E110" s="12">
        <f t="shared" si="6"/>
        <v>-100</v>
      </c>
      <c r="F110" s="27">
        <v>0</v>
      </c>
      <c r="G110" s="25">
        <v>0</v>
      </c>
    </row>
    <row r="111" spans="1:7" ht="20.25" customHeight="1" x14ac:dyDescent="0.2">
      <c r="A111" s="1" t="s">
        <v>110</v>
      </c>
      <c r="C111" s="20"/>
      <c r="D111" s="18"/>
      <c r="E111" s="12"/>
      <c r="F111" s="27"/>
      <c r="G111" s="25"/>
    </row>
    <row r="112" spans="1:7" ht="15" customHeight="1" x14ac:dyDescent="0.2">
      <c r="B112" s="1" t="s">
        <v>111</v>
      </c>
      <c r="C112" s="20">
        <v>2878</v>
      </c>
      <c r="D112" s="18">
        <f t="shared" si="7"/>
        <v>2862</v>
      </c>
      <c r="E112" s="12">
        <f t="shared" si="6"/>
        <v>-0.55594162612925269</v>
      </c>
      <c r="F112" s="27">
        <v>1791</v>
      </c>
      <c r="G112" s="25">
        <v>1071</v>
      </c>
    </row>
    <row r="113" spans="1:7" ht="15" customHeight="1" x14ac:dyDescent="0.2">
      <c r="B113" s="1" t="s">
        <v>112</v>
      </c>
      <c r="C113" s="20">
        <v>193</v>
      </c>
      <c r="D113" s="18">
        <f t="shared" si="7"/>
        <v>104</v>
      </c>
      <c r="E113" s="12">
        <f t="shared" si="6"/>
        <v>-46.1139896373057</v>
      </c>
      <c r="F113" s="27">
        <v>64</v>
      </c>
      <c r="G113" s="25">
        <v>40</v>
      </c>
    </row>
    <row r="114" spans="1:7" ht="15" customHeight="1" x14ac:dyDescent="0.2">
      <c r="B114" s="1" t="s">
        <v>113</v>
      </c>
      <c r="C114" s="20">
        <v>10</v>
      </c>
      <c r="D114" s="18">
        <f t="shared" si="7"/>
        <v>15</v>
      </c>
      <c r="E114" s="12">
        <f t="shared" si="6"/>
        <v>50</v>
      </c>
      <c r="F114" s="27">
        <v>7</v>
      </c>
      <c r="G114" s="25">
        <v>8</v>
      </c>
    </row>
    <row r="115" spans="1:7" ht="15" customHeight="1" x14ac:dyDescent="0.2">
      <c r="B115" s="1" t="s">
        <v>114</v>
      </c>
      <c r="C115" s="20">
        <v>572</v>
      </c>
      <c r="D115" s="18">
        <f t="shared" si="7"/>
        <v>465</v>
      </c>
      <c r="E115" s="12">
        <f t="shared" si="6"/>
        <v>-18.706293706293707</v>
      </c>
      <c r="F115" s="27">
        <v>354</v>
      </c>
      <c r="G115" s="25">
        <v>111</v>
      </c>
    </row>
    <row r="116" spans="1:7" ht="15" customHeight="1" x14ac:dyDescent="0.2">
      <c r="B116" s="1" t="s">
        <v>115</v>
      </c>
      <c r="C116" s="20">
        <v>1</v>
      </c>
      <c r="D116" s="18">
        <f t="shared" si="7"/>
        <v>3</v>
      </c>
      <c r="E116" s="12">
        <f t="shared" si="6"/>
        <v>200</v>
      </c>
      <c r="F116" s="27">
        <v>3</v>
      </c>
      <c r="G116" s="25">
        <v>0</v>
      </c>
    </row>
    <row r="117" spans="1:7" ht="15.95" customHeight="1" x14ac:dyDescent="0.2">
      <c r="B117" s="1" t="s">
        <v>116</v>
      </c>
      <c r="C117" s="20">
        <v>1375</v>
      </c>
      <c r="D117" s="18">
        <f t="shared" si="7"/>
        <v>754</v>
      </c>
      <c r="E117" s="12">
        <f t="shared" si="6"/>
        <v>-45.163636363636364</v>
      </c>
      <c r="F117" s="27">
        <v>694</v>
      </c>
      <c r="G117" s="25">
        <v>60</v>
      </c>
    </row>
    <row r="118" spans="1:7" ht="15.95" customHeight="1" x14ac:dyDescent="0.2">
      <c r="B118" s="1" t="s">
        <v>117</v>
      </c>
      <c r="C118" s="20">
        <v>45</v>
      </c>
      <c r="D118" s="18">
        <f t="shared" si="7"/>
        <v>33</v>
      </c>
      <c r="E118" s="12">
        <f t="shared" si="6"/>
        <v>-26.666666666666671</v>
      </c>
      <c r="F118" s="27">
        <v>30</v>
      </c>
      <c r="G118" s="25">
        <v>3</v>
      </c>
    </row>
    <row r="119" spans="1:7" ht="15.95" customHeight="1" x14ac:dyDescent="0.2">
      <c r="A119" s="31"/>
      <c r="B119" s="31" t="s">
        <v>118</v>
      </c>
      <c r="C119" s="20">
        <v>2</v>
      </c>
      <c r="D119" s="15">
        <f t="shared" si="7"/>
        <v>17</v>
      </c>
      <c r="E119" s="32">
        <f t="shared" si="6"/>
        <v>750</v>
      </c>
      <c r="F119" s="33">
        <v>9</v>
      </c>
      <c r="G119" s="34">
        <v>8</v>
      </c>
    </row>
    <row r="120" spans="1:7" ht="15.95" customHeight="1" x14ac:dyDescent="0.2">
      <c r="A120" s="31"/>
      <c r="B120" s="31" t="s">
        <v>119</v>
      </c>
      <c r="C120" s="20">
        <v>1514</v>
      </c>
      <c r="D120" s="15">
        <f t="shared" si="7"/>
        <v>1008</v>
      </c>
      <c r="E120" s="32">
        <f t="shared" si="6"/>
        <v>-33.421400264200798</v>
      </c>
      <c r="F120" s="33">
        <v>782</v>
      </c>
      <c r="G120" s="34">
        <v>226</v>
      </c>
    </row>
    <row r="121" spans="1:7" ht="15.95" customHeight="1" x14ac:dyDescent="0.2">
      <c r="A121" s="31"/>
      <c r="B121" s="31" t="s">
        <v>120</v>
      </c>
      <c r="C121" s="20">
        <v>244</v>
      </c>
      <c r="D121" s="15">
        <f t="shared" si="7"/>
        <v>51</v>
      </c>
      <c r="E121" s="32">
        <f t="shared" si="6"/>
        <v>-79.098360655737693</v>
      </c>
      <c r="F121" s="33">
        <v>42</v>
      </c>
      <c r="G121" s="34">
        <v>9</v>
      </c>
    </row>
    <row r="122" spans="1:7" ht="15.95" customHeight="1" x14ac:dyDescent="0.2">
      <c r="A122" s="31"/>
      <c r="B122" s="31" t="s">
        <v>121</v>
      </c>
      <c r="C122" s="20">
        <v>2</v>
      </c>
      <c r="D122" s="15">
        <f t="shared" si="7"/>
        <v>2</v>
      </c>
      <c r="E122" s="34">
        <v>0</v>
      </c>
      <c r="F122" s="33">
        <v>2</v>
      </c>
      <c r="G122" s="34">
        <v>0</v>
      </c>
    </row>
    <row r="123" spans="1:7" ht="15.95" customHeight="1" x14ac:dyDescent="0.2">
      <c r="A123" s="31"/>
      <c r="B123" s="31" t="s">
        <v>122</v>
      </c>
      <c r="C123" s="20">
        <v>10</v>
      </c>
      <c r="D123" s="15">
        <f t="shared" si="7"/>
        <v>6</v>
      </c>
      <c r="E123" s="32">
        <f t="shared" si="6"/>
        <v>-40</v>
      </c>
      <c r="F123" s="33">
        <v>4</v>
      </c>
      <c r="G123" s="34">
        <v>2</v>
      </c>
    </row>
    <row r="124" spans="1:7" ht="15.95" customHeight="1" x14ac:dyDescent="0.2">
      <c r="A124" s="31"/>
      <c r="B124" s="31" t="s">
        <v>123</v>
      </c>
      <c r="C124" s="20">
        <v>807</v>
      </c>
      <c r="D124" s="15">
        <f t="shared" si="7"/>
        <v>1127</v>
      </c>
      <c r="E124" s="32">
        <f t="shared" si="6"/>
        <v>39.653035935563821</v>
      </c>
      <c r="F124" s="33">
        <v>655</v>
      </c>
      <c r="G124" s="34">
        <v>472</v>
      </c>
    </row>
    <row r="125" spans="1:7" ht="15.95" customHeight="1" x14ac:dyDescent="0.2">
      <c r="A125" s="31"/>
      <c r="B125" s="31" t="s">
        <v>124</v>
      </c>
      <c r="C125" s="20">
        <v>1474</v>
      </c>
      <c r="D125" s="15">
        <f t="shared" si="7"/>
        <v>382</v>
      </c>
      <c r="E125" s="32">
        <f t="shared" si="6"/>
        <v>-74.084124830393478</v>
      </c>
      <c r="F125" s="33">
        <v>285</v>
      </c>
      <c r="G125" s="34">
        <v>97</v>
      </c>
    </row>
    <row r="126" spans="1:7" ht="15.95" customHeight="1" x14ac:dyDescent="0.2">
      <c r="A126" s="31"/>
      <c r="B126" s="31" t="s">
        <v>125</v>
      </c>
      <c r="C126" s="20">
        <v>9</v>
      </c>
      <c r="D126" s="15">
        <f t="shared" si="7"/>
        <v>13</v>
      </c>
      <c r="E126" s="32">
        <f t="shared" si="6"/>
        <v>44.444444444444443</v>
      </c>
      <c r="F126" s="33">
        <v>9</v>
      </c>
      <c r="G126" s="34">
        <v>4</v>
      </c>
    </row>
    <row r="127" spans="1:7" ht="15.95" customHeight="1" x14ac:dyDescent="0.2">
      <c r="A127" s="31"/>
      <c r="B127" s="31" t="s">
        <v>126</v>
      </c>
      <c r="C127" s="20">
        <v>11</v>
      </c>
      <c r="D127" s="15">
        <f t="shared" si="7"/>
        <v>9</v>
      </c>
      <c r="E127" s="32">
        <f t="shared" si="6"/>
        <v>-18.181818181818176</v>
      </c>
      <c r="F127" s="33">
        <v>3</v>
      </c>
      <c r="G127" s="34">
        <v>6</v>
      </c>
    </row>
    <row r="128" spans="1:7" ht="15.95" customHeight="1" x14ac:dyDescent="0.2">
      <c r="A128" s="31"/>
      <c r="B128" s="31" t="s">
        <v>127</v>
      </c>
      <c r="C128" s="20">
        <v>0</v>
      </c>
      <c r="D128" s="15">
        <f t="shared" si="7"/>
        <v>2</v>
      </c>
      <c r="E128" s="32" t="s">
        <v>34</v>
      </c>
      <c r="F128" s="33">
        <v>0</v>
      </c>
      <c r="G128" s="34">
        <v>2</v>
      </c>
    </row>
    <row r="129" spans="1:7" ht="15.95" customHeight="1" x14ac:dyDescent="0.2">
      <c r="A129" s="31"/>
      <c r="B129" s="31" t="s">
        <v>128</v>
      </c>
      <c r="C129" s="20">
        <v>12</v>
      </c>
      <c r="D129" s="15">
        <f t="shared" si="7"/>
        <v>5</v>
      </c>
      <c r="E129" s="32">
        <f t="shared" si="6"/>
        <v>-58.333333333333329</v>
      </c>
      <c r="F129" s="33">
        <v>5</v>
      </c>
      <c r="G129" s="34">
        <v>0</v>
      </c>
    </row>
    <row r="130" spans="1:7" ht="15.95" customHeight="1" x14ac:dyDescent="0.2">
      <c r="A130" s="31"/>
      <c r="B130" s="31" t="s">
        <v>129</v>
      </c>
      <c r="C130" s="20">
        <v>27</v>
      </c>
      <c r="D130" s="15">
        <f t="shared" si="7"/>
        <v>21</v>
      </c>
      <c r="E130" s="32">
        <f t="shared" si="6"/>
        <v>-22.222222222222221</v>
      </c>
      <c r="F130" s="33">
        <v>18</v>
      </c>
      <c r="G130" s="34">
        <v>3</v>
      </c>
    </row>
    <row r="131" spans="1:7" ht="15.95" customHeight="1" x14ac:dyDescent="0.2">
      <c r="A131" s="31"/>
      <c r="B131" s="31" t="s">
        <v>130</v>
      </c>
      <c r="C131" s="20">
        <v>94</v>
      </c>
      <c r="D131" s="15">
        <f t="shared" si="7"/>
        <v>44</v>
      </c>
      <c r="E131" s="32">
        <f t="shared" si="6"/>
        <v>-53.191489361702125</v>
      </c>
      <c r="F131" s="33">
        <v>23</v>
      </c>
      <c r="G131" s="34">
        <v>21</v>
      </c>
    </row>
    <row r="132" spans="1:7" ht="15.95" customHeight="1" x14ac:dyDescent="0.2">
      <c r="A132" s="31"/>
      <c r="B132" s="31" t="s">
        <v>131</v>
      </c>
      <c r="C132" s="20">
        <v>10</v>
      </c>
      <c r="D132" s="15">
        <f t="shared" si="7"/>
        <v>3</v>
      </c>
      <c r="E132" s="32">
        <f t="shared" si="6"/>
        <v>-70</v>
      </c>
      <c r="F132" s="33">
        <v>1</v>
      </c>
      <c r="G132" s="34">
        <v>2</v>
      </c>
    </row>
    <row r="133" spans="1:7" ht="15.95" customHeight="1" x14ac:dyDescent="0.2">
      <c r="A133" s="31"/>
      <c r="B133" s="31" t="s">
        <v>132</v>
      </c>
      <c r="C133" s="20">
        <v>7</v>
      </c>
      <c r="D133" s="15">
        <f t="shared" si="7"/>
        <v>3</v>
      </c>
      <c r="E133" s="32">
        <f t="shared" si="6"/>
        <v>-57.142857142857139</v>
      </c>
      <c r="F133" s="33">
        <v>2</v>
      </c>
      <c r="G133" s="34">
        <v>1</v>
      </c>
    </row>
    <row r="134" spans="1:7" ht="15.95" customHeight="1" x14ac:dyDescent="0.2">
      <c r="A134" s="31"/>
      <c r="B134" s="31" t="s">
        <v>133</v>
      </c>
      <c r="C134" s="20">
        <v>0</v>
      </c>
      <c r="D134" s="15">
        <f t="shared" si="7"/>
        <v>1</v>
      </c>
      <c r="E134" s="32" t="s">
        <v>34</v>
      </c>
      <c r="F134" s="33">
        <v>1</v>
      </c>
      <c r="G134" s="34">
        <v>0</v>
      </c>
    </row>
    <row r="135" spans="1:7" ht="15.95" customHeight="1" x14ac:dyDescent="0.2">
      <c r="A135" s="31"/>
      <c r="B135" s="31" t="s">
        <v>134</v>
      </c>
      <c r="C135" s="20">
        <v>20</v>
      </c>
      <c r="D135" s="15">
        <f t="shared" si="7"/>
        <v>28</v>
      </c>
      <c r="E135" s="32">
        <f t="shared" si="6"/>
        <v>39.999999999999993</v>
      </c>
      <c r="F135" s="33">
        <v>20</v>
      </c>
      <c r="G135" s="34">
        <v>8</v>
      </c>
    </row>
    <row r="136" spans="1:7" ht="15.95" customHeight="1" x14ac:dyDescent="0.2">
      <c r="A136" s="31"/>
      <c r="B136" s="31" t="s">
        <v>135</v>
      </c>
      <c r="C136" s="20">
        <v>11</v>
      </c>
      <c r="D136" s="15">
        <f t="shared" si="7"/>
        <v>4</v>
      </c>
      <c r="E136" s="32">
        <f t="shared" si="6"/>
        <v>-63.636363636363633</v>
      </c>
      <c r="F136" s="33">
        <v>2</v>
      </c>
      <c r="G136" s="34">
        <v>2</v>
      </c>
    </row>
    <row r="137" spans="1:7" ht="15.95" customHeight="1" x14ac:dyDescent="0.2">
      <c r="A137" s="31"/>
      <c r="B137" s="31" t="s">
        <v>136</v>
      </c>
      <c r="C137" s="20">
        <v>5</v>
      </c>
      <c r="D137" s="15">
        <f t="shared" si="7"/>
        <v>8</v>
      </c>
      <c r="E137" s="32">
        <f t="shared" si="6"/>
        <v>60.000000000000007</v>
      </c>
      <c r="F137" s="33">
        <v>8</v>
      </c>
      <c r="G137" s="34">
        <v>0</v>
      </c>
    </row>
    <row r="138" spans="1:7" ht="15.95" customHeight="1" x14ac:dyDescent="0.2">
      <c r="A138" s="31"/>
      <c r="B138" s="31" t="s">
        <v>137</v>
      </c>
      <c r="C138" s="20">
        <v>59</v>
      </c>
      <c r="D138" s="15">
        <f t="shared" si="7"/>
        <v>68</v>
      </c>
      <c r="E138" s="32">
        <f t="shared" si="6"/>
        <v>15.254237288135597</v>
      </c>
      <c r="F138" s="33">
        <v>44</v>
      </c>
      <c r="G138" s="34">
        <v>24</v>
      </c>
    </row>
    <row r="139" spans="1:7" ht="15.95" customHeight="1" x14ac:dyDescent="0.2">
      <c r="A139" s="31"/>
      <c r="B139" s="31" t="s">
        <v>138</v>
      </c>
      <c r="C139" s="20">
        <v>4</v>
      </c>
      <c r="D139" s="15">
        <f t="shared" si="7"/>
        <v>5</v>
      </c>
      <c r="E139" s="32">
        <f t="shared" si="6"/>
        <v>25</v>
      </c>
      <c r="F139" s="33">
        <v>5</v>
      </c>
      <c r="G139" s="35">
        <v>0</v>
      </c>
    </row>
    <row r="140" spans="1:7" ht="15.95" customHeight="1" x14ac:dyDescent="0.2">
      <c r="A140" s="31"/>
      <c r="B140" s="31" t="s">
        <v>139</v>
      </c>
      <c r="C140" s="20">
        <v>32</v>
      </c>
      <c r="D140" s="15">
        <f t="shared" si="7"/>
        <v>40</v>
      </c>
      <c r="E140" s="32">
        <f t="shared" ref="E140:E203" si="8">(((D140/C140-1)*100))</f>
        <v>25</v>
      </c>
      <c r="F140" s="33">
        <v>39</v>
      </c>
      <c r="G140" s="35">
        <v>1</v>
      </c>
    </row>
    <row r="141" spans="1:7" ht="15.95" customHeight="1" x14ac:dyDescent="0.2">
      <c r="A141" s="31"/>
      <c r="B141" s="31" t="s">
        <v>140</v>
      </c>
      <c r="C141" s="20">
        <v>59</v>
      </c>
      <c r="D141" s="15">
        <f t="shared" si="7"/>
        <v>38</v>
      </c>
      <c r="E141" s="32">
        <f t="shared" si="8"/>
        <v>-35.593220338983059</v>
      </c>
      <c r="F141" s="33">
        <v>13</v>
      </c>
      <c r="G141" s="35">
        <v>25</v>
      </c>
    </row>
    <row r="142" spans="1:7" ht="15.75" customHeight="1" x14ac:dyDescent="0.2">
      <c r="A142" s="31"/>
      <c r="B142" s="31" t="s">
        <v>141</v>
      </c>
      <c r="C142" s="20">
        <v>0</v>
      </c>
      <c r="D142" s="15">
        <f t="shared" si="7"/>
        <v>1</v>
      </c>
      <c r="E142" s="32" t="s">
        <v>34</v>
      </c>
      <c r="F142" s="33">
        <v>0</v>
      </c>
      <c r="G142" s="35">
        <v>1</v>
      </c>
    </row>
    <row r="143" spans="1:7" ht="15.95" customHeight="1" x14ac:dyDescent="0.25">
      <c r="B143" s="1" t="s">
        <v>142</v>
      </c>
      <c r="C143" s="20">
        <v>1</v>
      </c>
      <c r="D143" s="18">
        <v>0</v>
      </c>
      <c r="E143" s="12">
        <f t="shared" si="8"/>
        <v>-100</v>
      </c>
      <c r="F143" s="27">
        <v>0</v>
      </c>
      <c r="G143" s="36">
        <v>0</v>
      </c>
    </row>
    <row r="144" spans="1:7" ht="20.100000000000001" customHeight="1" x14ac:dyDescent="0.2">
      <c r="A144" s="1" t="s">
        <v>110</v>
      </c>
      <c r="C144" s="20"/>
      <c r="D144" s="18"/>
      <c r="E144" s="12"/>
      <c r="F144" s="27"/>
      <c r="G144" s="25"/>
    </row>
    <row r="145" spans="1:7" ht="15.95" customHeight="1" x14ac:dyDescent="0.25">
      <c r="B145" s="1" t="s">
        <v>143</v>
      </c>
      <c r="C145" s="20">
        <v>907</v>
      </c>
      <c r="D145" s="18">
        <f t="shared" si="7"/>
        <v>887</v>
      </c>
      <c r="E145" s="12">
        <f t="shared" si="8"/>
        <v>-2.2050716648291058</v>
      </c>
      <c r="F145" s="27">
        <v>547</v>
      </c>
      <c r="G145" s="36">
        <v>340</v>
      </c>
    </row>
    <row r="146" spans="1:7" ht="15.95" customHeight="1" x14ac:dyDescent="0.25">
      <c r="B146" s="1" t="s">
        <v>144</v>
      </c>
      <c r="C146" s="20">
        <v>91</v>
      </c>
      <c r="D146" s="18">
        <f t="shared" si="7"/>
        <v>65</v>
      </c>
      <c r="E146" s="12">
        <f t="shared" si="8"/>
        <v>-28.571428571428569</v>
      </c>
      <c r="F146" s="27">
        <v>64</v>
      </c>
      <c r="G146" s="36">
        <v>1</v>
      </c>
    </row>
    <row r="147" spans="1:7" ht="15.95" customHeight="1" x14ac:dyDescent="0.25">
      <c r="B147" s="1" t="s">
        <v>145</v>
      </c>
      <c r="C147" s="20">
        <v>0</v>
      </c>
      <c r="D147" s="18">
        <f t="shared" si="7"/>
        <v>5</v>
      </c>
      <c r="E147" s="12" t="s">
        <v>34</v>
      </c>
      <c r="F147" s="27">
        <v>4</v>
      </c>
      <c r="G147" s="36">
        <v>1</v>
      </c>
    </row>
    <row r="148" spans="1:7" ht="15.95" customHeight="1" x14ac:dyDescent="0.2">
      <c r="B148" s="1" t="s">
        <v>146</v>
      </c>
      <c r="C148" s="20">
        <v>17</v>
      </c>
      <c r="D148" s="18">
        <f t="shared" si="7"/>
        <v>70</v>
      </c>
      <c r="E148" s="12">
        <f t="shared" si="8"/>
        <v>311.76470588235293</v>
      </c>
      <c r="F148" s="27">
        <v>53</v>
      </c>
      <c r="G148" s="25">
        <v>17</v>
      </c>
    </row>
    <row r="149" spans="1:7" ht="20.100000000000001" customHeight="1" x14ac:dyDescent="0.2">
      <c r="A149" s="1" t="s">
        <v>147</v>
      </c>
      <c r="C149" s="14">
        <f>SUM(C150:C195)</f>
        <v>547</v>
      </c>
      <c r="D149" s="15">
        <f>SUM(D150:D195)</f>
        <v>501</v>
      </c>
      <c r="E149" s="12">
        <f t="shared" si="8"/>
        <v>-8.4095063985374807</v>
      </c>
      <c r="F149" s="23">
        <f>SUM(F150:F195)</f>
        <v>405</v>
      </c>
      <c r="G149" s="24">
        <f>SUM(G150:G195)</f>
        <v>96</v>
      </c>
    </row>
    <row r="150" spans="1:7" ht="15" customHeight="1" x14ac:dyDescent="0.2">
      <c r="B150" s="31" t="s">
        <v>148</v>
      </c>
      <c r="C150" s="20">
        <v>6</v>
      </c>
      <c r="D150" s="18">
        <f>SUM(F150:G150)</f>
        <v>3</v>
      </c>
      <c r="E150" s="12">
        <f t="shared" si="8"/>
        <v>-50</v>
      </c>
      <c r="F150" s="27">
        <v>3</v>
      </c>
      <c r="G150" s="25">
        <v>0</v>
      </c>
    </row>
    <row r="151" spans="1:7" ht="15" customHeight="1" x14ac:dyDescent="0.2">
      <c r="B151" s="1" t="s">
        <v>149</v>
      </c>
      <c r="C151" s="20">
        <v>5</v>
      </c>
      <c r="D151" s="18">
        <f t="shared" ref="D151:D195" si="9">SUM(F151:G151)</f>
        <v>18</v>
      </c>
      <c r="E151" s="12">
        <f t="shared" si="8"/>
        <v>260</v>
      </c>
      <c r="F151" s="27">
        <v>14</v>
      </c>
      <c r="G151" s="25">
        <v>4</v>
      </c>
    </row>
    <row r="152" spans="1:7" ht="15" customHeight="1" x14ac:dyDescent="0.2">
      <c r="B152" s="1" t="s">
        <v>150</v>
      </c>
      <c r="C152" s="20">
        <v>1</v>
      </c>
      <c r="D152" s="18">
        <f t="shared" si="9"/>
        <v>1</v>
      </c>
      <c r="E152" s="25">
        <v>0</v>
      </c>
      <c r="F152" s="27">
        <v>1</v>
      </c>
      <c r="G152" s="25">
        <v>0</v>
      </c>
    </row>
    <row r="153" spans="1:7" ht="15" customHeight="1" x14ac:dyDescent="0.2">
      <c r="B153" s="1" t="s">
        <v>151</v>
      </c>
      <c r="C153" s="20">
        <v>0</v>
      </c>
      <c r="D153" s="18">
        <f t="shared" si="9"/>
        <v>1</v>
      </c>
      <c r="E153" s="12" t="s">
        <v>34</v>
      </c>
      <c r="F153" s="27">
        <v>0</v>
      </c>
      <c r="G153" s="25">
        <v>1</v>
      </c>
    </row>
    <row r="154" spans="1:7" ht="15" customHeight="1" x14ac:dyDescent="0.2">
      <c r="B154" s="1" t="s">
        <v>152</v>
      </c>
      <c r="C154" s="20">
        <v>1</v>
      </c>
      <c r="D154" s="18">
        <v>0</v>
      </c>
      <c r="E154" s="12">
        <f t="shared" si="8"/>
        <v>-100</v>
      </c>
      <c r="F154" s="27">
        <v>0</v>
      </c>
      <c r="G154" s="25">
        <v>0</v>
      </c>
    </row>
    <row r="155" spans="1:7" ht="15" customHeight="1" x14ac:dyDescent="0.2">
      <c r="B155" s="1" t="s">
        <v>153</v>
      </c>
      <c r="C155" s="20">
        <v>2</v>
      </c>
      <c r="D155" s="18">
        <v>0</v>
      </c>
      <c r="E155" s="12">
        <f t="shared" si="8"/>
        <v>-100</v>
      </c>
      <c r="F155" s="27">
        <v>0</v>
      </c>
      <c r="G155" s="25">
        <v>0</v>
      </c>
    </row>
    <row r="156" spans="1:7" ht="15" customHeight="1" x14ac:dyDescent="0.2">
      <c r="B156" s="1" t="s">
        <v>154</v>
      </c>
      <c r="C156" s="20">
        <v>1</v>
      </c>
      <c r="D156" s="18">
        <f t="shared" si="9"/>
        <v>7</v>
      </c>
      <c r="E156" s="12">
        <f t="shared" si="8"/>
        <v>600</v>
      </c>
      <c r="F156" s="27">
        <v>7</v>
      </c>
      <c r="G156" s="25">
        <v>0</v>
      </c>
    </row>
    <row r="157" spans="1:7" ht="15" customHeight="1" x14ac:dyDescent="0.2">
      <c r="B157" s="1" t="s">
        <v>155</v>
      </c>
      <c r="C157" s="20">
        <v>2</v>
      </c>
      <c r="D157" s="18">
        <f t="shared" si="9"/>
        <v>6</v>
      </c>
      <c r="E157" s="12">
        <f t="shared" si="8"/>
        <v>200</v>
      </c>
      <c r="F157" s="27">
        <v>4</v>
      </c>
      <c r="G157" s="25">
        <v>2</v>
      </c>
    </row>
    <row r="158" spans="1:7" ht="15" customHeight="1" x14ac:dyDescent="0.2">
      <c r="B158" s="1" t="s">
        <v>156</v>
      </c>
      <c r="C158" s="20">
        <v>1</v>
      </c>
      <c r="D158" s="18">
        <v>0</v>
      </c>
      <c r="E158" s="12">
        <f t="shared" si="8"/>
        <v>-100</v>
      </c>
      <c r="F158" s="27">
        <v>0</v>
      </c>
      <c r="G158" s="25">
        <v>0</v>
      </c>
    </row>
    <row r="159" spans="1:7" ht="15" customHeight="1" x14ac:dyDescent="0.2">
      <c r="B159" s="1" t="s">
        <v>157</v>
      </c>
      <c r="C159" s="20">
        <v>3</v>
      </c>
      <c r="D159" s="18">
        <f t="shared" si="9"/>
        <v>4</v>
      </c>
      <c r="E159" s="12">
        <f t="shared" si="8"/>
        <v>33.333333333333329</v>
      </c>
      <c r="F159" s="27">
        <v>3</v>
      </c>
      <c r="G159" s="25">
        <v>1</v>
      </c>
    </row>
    <row r="160" spans="1:7" ht="15" customHeight="1" x14ac:dyDescent="0.2">
      <c r="B160" s="1" t="s">
        <v>158</v>
      </c>
      <c r="C160" s="20">
        <v>1</v>
      </c>
      <c r="D160" s="18">
        <v>0</v>
      </c>
      <c r="E160" s="12">
        <f t="shared" si="8"/>
        <v>-100</v>
      </c>
      <c r="F160" s="27">
        <v>0</v>
      </c>
      <c r="G160" s="25">
        <v>0</v>
      </c>
    </row>
    <row r="161" spans="2:7" ht="15" customHeight="1" x14ac:dyDescent="0.2">
      <c r="B161" s="1" t="s">
        <v>159</v>
      </c>
      <c r="C161" s="20">
        <v>12</v>
      </c>
      <c r="D161" s="18">
        <f t="shared" si="9"/>
        <v>9</v>
      </c>
      <c r="E161" s="12">
        <f t="shared" si="8"/>
        <v>-25</v>
      </c>
      <c r="F161" s="27">
        <v>9</v>
      </c>
      <c r="G161" s="25">
        <v>0</v>
      </c>
    </row>
    <row r="162" spans="2:7" ht="15" customHeight="1" x14ac:dyDescent="0.2">
      <c r="B162" s="1" t="s">
        <v>160</v>
      </c>
      <c r="C162" s="20">
        <v>0</v>
      </c>
      <c r="D162" s="18">
        <f t="shared" si="9"/>
        <v>1</v>
      </c>
      <c r="E162" s="12" t="s">
        <v>34</v>
      </c>
      <c r="F162" s="27">
        <v>0</v>
      </c>
      <c r="G162" s="25">
        <v>1</v>
      </c>
    </row>
    <row r="163" spans="2:7" ht="15" customHeight="1" x14ac:dyDescent="0.2">
      <c r="B163" s="1" t="s">
        <v>161</v>
      </c>
      <c r="C163" s="20">
        <v>17</v>
      </c>
      <c r="D163" s="18">
        <f t="shared" si="9"/>
        <v>11</v>
      </c>
      <c r="E163" s="12">
        <f t="shared" si="8"/>
        <v>-35.294117647058819</v>
      </c>
      <c r="F163" s="27">
        <v>9</v>
      </c>
      <c r="G163" s="25">
        <v>2</v>
      </c>
    </row>
    <row r="164" spans="2:7" ht="15" customHeight="1" x14ac:dyDescent="0.2">
      <c r="B164" s="1" t="s">
        <v>162</v>
      </c>
      <c r="C164" s="20">
        <v>1</v>
      </c>
      <c r="D164" s="18">
        <f t="shared" si="9"/>
        <v>1</v>
      </c>
      <c r="E164" s="25">
        <v>0</v>
      </c>
      <c r="F164" s="27">
        <v>1</v>
      </c>
      <c r="G164" s="25">
        <v>0</v>
      </c>
    </row>
    <row r="165" spans="2:7" ht="15" customHeight="1" x14ac:dyDescent="0.2">
      <c r="B165" s="1" t="s">
        <v>163</v>
      </c>
      <c r="C165" s="20">
        <v>1</v>
      </c>
      <c r="D165" s="18">
        <v>0</v>
      </c>
      <c r="E165" s="12">
        <f t="shared" si="8"/>
        <v>-100</v>
      </c>
      <c r="F165" s="27">
        <v>0</v>
      </c>
      <c r="G165" s="25">
        <v>0</v>
      </c>
    </row>
    <row r="166" spans="2:7" ht="15" customHeight="1" x14ac:dyDescent="0.2">
      <c r="B166" s="1" t="s">
        <v>164</v>
      </c>
      <c r="C166" s="20">
        <v>1</v>
      </c>
      <c r="D166" s="18">
        <v>0</v>
      </c>
      <c r="E166" s="12">
        <f t="shared" si="8"/>
        <v>-100</v>
      </c>
      <c r="F166" s="27">
        <v>0</v>
      </c>
      <c r="G166" s="25">
        <v>0</v>
      </c>
    </row>
    <row r="167" spans="2:7" ht="15" customHeight="1" x14ac:dyDescent="0.2">
      <c r="B167" s="1" t="s">
        <v>165</v>
      </c>
      <c r="C167" s="20">
        <v>21</v>
      </c>
      <c r="D167" s="18">
        <f t="shared" si="9"/>
        <v>12</v>
      </c>
      <c r="E167" s="12">
        <f t="shared" si="8"/>
        <v>-42.857142857142861</v>
      </c>
      <c r="F167" s="27">
        <v>9</v>
      </c>
      <c r="G167" s="25">
        <v>3</v>
      </c>
    </row>
    <row r="168" spans="2:7" ht="15" customHeight="1" x14ac:dyDescent="0.2">
      <c r="B168" s="1" t="s">
        <v>166</v>
      </c>
      <c r="C168" s="20">
        <v>1</v>
      </c>
      <c r="D168" s="18">
        <v>0</v>
      </c>
      <c r="E168" s="12">
        <f t="shared" si="8"/>
        <v>-100</v>
      </c>
      <c r="F168" s="27">
        <v>0</v>
      </c>
      <c r="G168" s="25">
        <v>0</v>
      </c>
    </row>
    <row r="169" spans="2:7" ht="15" customHeight="1" x14ac:dyDescent="0.2">
      <c r="B169" s="1" t="s">
        <v>167</v>
      </c>
      <c r="C169" s="20">
        <v>6</v>
      </c>
      <c r="D169" s="18">
        <f t="shared" si="9"/>
        <v>3</v>
      </c>
      <c r="E169" s="12">
        <f t="shared" si="8"/>
        <v>-50</v>
      </c>
      <c r="F169" s="27">
        <v>2</v>
      </c>
      <c r="G169" s="25">
        <v>1</v>
      </c>
    </row>
    <row r="170" spans="2:7" ht="15" customHeight="1" x14ac:dyDescent="0.2">
      <c r="B170" s="1" t="s">
        <v>168</v>
      </c>
      <c r="C170" s="20">
        <v>1</v>
      </c>
      <c r="D170" s="18">
        <v>0</v>
      </c>
      <c r="E170" s="12">
        <f t="shared" si="8"/>
        <v>-100</v>
      </c>
      <c r="F170" s="27">
        <v>0</v>
      </c>
      <c r="G170" s="25">
        <v>0</v>
      </c>
    </row>
    <row r="171" spans="2:7" ht="15" customHeight="1" x14ac:dyDescent="0.2">
      <c r="B171" s="1" t="s">
        <v>169</v>
      </c>
      <c r="C171" s="20">
        <v>0</v>
      </c>
      <c r="D171" s="18">
        <f t="shared" si="9"/>
        <v>2</v>
      </c>
      <c r="E171" s="12" t="s">
        <v>34</v>
      </c>
      <c r="F171" s="27">
        <v>1</v>
      </c>
      <c r="G171" s="25">
        <v>1</v>
      </c>
    </row>
    <row r="172" spans="2:7" ht="15" customHeight="1" x14ac:dyDescent="0.2">
      <c r="B172" s="1" t="s">
        <v>170</v>
      </c>
      <c r="C172" s="20">
        <v>0</v>
      </c>
      <c r="D172" s="18">
        <f t="shared" si="9"/>
        <v>1</v>
      </c>
      <c r="E172" s="12" t="s">
        <v>34</v>
      </c>
      <c r="F172" s="27">
        <v>1</v>
      </c>
      <c r="G172" s="25">
        <v>0</v>
      </c>
    </row>
    <row r="173" spans="2:7" ht="15" customHeight="1" x14ac:dyDescent="0.2">
      <c r="B173" s="1" t="s">
        <v>171</v>
      </c>
      <c r="C173" s="20">
        <v>12</v>
      </c>
      <c r="D173" s="18">
        <f t="shared" si="9"/>
        <v>34</v>
      </c>
      <c r="E173" s="12">
        <f t="shared" si="8"/>
        <v>183.33333333333334</v>
      </c>
      <c r="F173" s="27">
        <v>22</v>
      </c>
      <c r="G173" s="25">
        <v>12</v>
      </c>
    </row>
    <row r="174" spans="2:7" ht="15" customHeight="1" x14ac:dyDescent="0.2">
      <c r="B174" s="1" t="s">
        <v>172</v>
      </c>
      <c r="C174" s="20">
        <v>15</v>
      </c>
      <c r="D174" s="18">
        <f t="shared" si="9"/>
        <v>5</v>
      </c>
      <c r="E174" s="12">
        <f t="shared" si="8"/>
        <v>-66.666666666666671</v>
      </c>
      <c r="F174" s="27">
        <v>3</v>
      </c>
      <c r="G174" s="25">
        <v>2</v>
      </c>
    </row>
    <row r="175" spans="2:7" ht="15" customHeight="1" x14ac:dyDescent="0.2">
      <c r="B175" s="1" t="s">
        <v>173</v>
      </c>
      <c r="C175" s="20">
        <v>2</v>
      </c>
      <c r="D175" s="18">
        <v>0</v>
      </c>
      <c r="E175" s="12">
        <f t="shared" si="8"/>
        <v>-100</v>
      </c>
      <c r="F175" s="27">
        <v>0</v>
      </c>
      <c r="G175" s="25">
        <v>0</v>
      </c>
    </row>
    <row r="176" spans="2:7" ht="15" customHeight="1" x14ac:dyDescent="0.2">
      <c r="B176" s="1" t="s">
        <v>174</v>
      </c>
      <c r="C176" s="20">
        <v>2</v>
      </c>
      <c r="D176" s="18">
        <f t="shared" si="9"/>
        <v>2</v>
      </c>
      <c r="E176" s="27">
        <v>0</v>
      </c>
      <c r="F176" s="27">
        <v>1</v>
      </c>
      <c r="G176" s="25">
        <v>1</v>
      </c>
    </row>
    <row r="177" spans="1:7" ht="15" customHeight="1" x14ac:dyDescent="0.2">
      <c r="B177" s="37" t="s">
        <v>175</v>
      </c>
      <c r="C177" s="20">
        <v>1</v>
      </c>
      <c r="D177" s="18">
        <v>0</v>
      </c>
      <c r="E177" s="12">
        <f t="shared" si="8"/>
        <v>-100</v>
      </c>
      <c r="F177" s="27">
        <v>0</v>
      </c>
      <c r="G177" s="25">
        <v>0</v>
      </c>
    </row>
    <row r="178" spans="1:7" ht="20.100000000000001" customHeight="1" x14ac:dyDescent="0.2">
      <c r="A178" s="1" t="s">
        <v>176</v>
      </c>
      <c r="C178" s="20"/>
      <c r="D178" s="18"/>
      <c r="E178" s="12"/>
      <c r="F178" s="27"/>
      <c r="G178" s="25"/>
    </row>
    <row r="179" spans="1:7" ht="15" customHeight="1" x14ac:dyDescent="0.2">
      <c r="B179" s="1" t="s">
        <v>177</v>
      </c>
      <c r="C179" s="20">
        <v>18</v>
      </c>
      <c r="D179" s="18">
        <f t="shared" si="9"/>
        <v>15</v>
      </c>
      <c r="E179" s="12">
        <f t="shared" si="8"/>
        <v>-16.666666666666664</v>
      </c>
      <c r="F179" s="27">
        <v>10</v>
      </c>
      <c r="G179" s="25">
        <v>5</v>
      </c>
    </row>
    <row r="180" spans="1:7" ht="15" customHeight="1" x14ac:dyDescent="0.2">
      <c r="B180" s="1" t="s">
        <v>178</v>
      </c>
      <c r="C180" s="20">
        <v>28</v>
      </c>
      <c r="D180" s="18">
        <f t="shared" si="9"/>
        <v>19</v>
      </c>
      <c r="E180" s="12">
        <f t="shared" si="8"/>
        <v>-32.142857142857139</v>
      </c>
      <c r="F180" s="27">
        <v>14</v>
      </c>
      <c r="G180" s="25">
        <v>5</v>
      </c>
    </row>
    <row r="181" spans="1:7" ht="15" customHeight="1" x14ac:dyDescent="0.2">
      <c r="B181" s="1" t="s">
        <v>179</v>
      </c>
      <c r="C181" s="20">
        <v>16</v>
      </c>
      <c r="D181" s="18">
        <f t="shared" si="9"/>
        <v>17</v>
      </c>
      <c r="E181" s="12">
        <f t="shared" si="8"/>
        <v>6.25</v>
      </c>
      <c r="F181" s="27">
        <v>17</v>
      </c>
      <c r="G181" s="25">
        <v>0</v>
      </c>
    </row>
    <row r="182" spans="1:7" ht="15" customHeight="1" x14ac:dyDescent="0.2">
      <c r="B182" s="1" t="s">
        <v>180</v>
      </c>
      <c r="C182" s="20">
        <v>320</v>
      </c>
      <c r="D182" s="18">
        <f t="shared" si="9"/>
        <v>301</v>
      </c>
      <c r="E182" s="12">
        <f t="shared" si="8"/>
        <v>-5.9374999999999956</v>
      </c>
      <c r="F182" s="27">
        <v>252</v>
      </c>
      <c r="G182" s="25">
        <v>49</v>
      </c>
    </row>
    <row r="183" spans="1:7" ht="15" customHeight="1" x14ac:dyDescent="0.2">
      <c r="B183" s="1" t="s">
        <v>181</v>
      </c>
      <c r="C183" s="20">
        <v>1</v>
      </c>
      <c r="D183" s="18">
        <f t="shared" si="9"/>
        <v>1</v>
      </c>
      <c r="E183" s="27">
        <v>0</v>
      </c>
      <c r="F183" s="27">
        <v>1</v>
      </c>
      <c r="G183" s="25">
        <v>0</v>
      </c>
    </row>
    <row r="184" spans="1:7" ht="15" customHeight="1" x14ac:dyDescent="0.2">
      <c r="B184" s="37" t="s">
        <v>182</v>
      </c>
      <c r="C184" s="20">
        <v>4</v>
      </c>
      <c r="D184" s="18">
        <v>0</v>
      </c>
      <c r="E184" s="12">
        <f t="shared" si="8"/>
        <v>-100</v>
      </c>
      <c r="F184" s="27">
        <v>0</v>
      </c>
      <c r="G184" s="25">
        <v>0</v>
      </c>
    </row>
    <row r="185" spans="1:7" ht="15" customHeight="1" x14ac:dyDescent="0.25">
      <c r="B185" s="26" t="s">
        <v>183</v>
      </c>
      <c r="C185" s="20">
        <v>0</v>
      </c>
      <c r="D185" s="18">
        <f t="shared" si="9"/>
        <v>3</v>
      </c>
      <c r="E185" s="12" t="s">
        <v>34</v>
      </c>
      <c r="F185" s="27">
        <v>2</v>
      </c>
      <c r="G185" s="25">
        <v>1</v>
      </c>
    </row>
    <row r="186" spans="1:7" ht="15" customHeight="1" x14ac:dyDescent="0.2">
      <c r="B186" s="1" t="s">
        <v>184</v>
      </c>
      <c r="C186" s="20">
        <v>4</v>
      </c>
      <c r="D186" s="18">
        <f t="shared" si="9"/>
        <v>3</v>
      </c>
      <c r="E186" s="12">
        <f t="shared" si="8"/>
        <v>-25</v>
      </c>
      <c r="F186" s="27">
        <v>2</v>
      </c>
      <c r="G186" s="25">
        <v>1</v>
      </c>
    </row>
    <row r="187" spans="1:7" ht="15" customHeight="1" x14ac:dyDescent="0.2">
      <c r="B187" s="1" t="s">
        <v>185</v>
      </c>
      <c r="C187" s="20">
        <v>1</v>
      </c>
      <c r="D187" s="18">
        <v>0</v>
      </c>
      <c r="E187" s="12">
        <f t="shared" si="8"/>
        <v>-100</v>
      </c>
      <c r="F187" s="27">
        <v>0</v>
      </c>
      <c r="G187" s="25">
        <v>0</v>
      </c>
    </row>
    <row r="188" spans="1:7" ht="15" customHeight="1" x14ac:dyDescent="0.2">
      <c r="B188" s="1" t="s">
        <v>186</v>
      </c>
      <c r="C188" s="20">
        <v>1</v>
      </c>
      <c r="D188" s="18">
        <f t="shared" si="9"/>
        <v>1</v>
      </c>
      <c r="E188" s="27">
        <v>0</v>
      </c>
      <c r="F188" s="27">
        <v>0</v>
      </c>
      <c r="G188" s="25">
        <v>1</v>
      </c>
    </row>
    <row r="189" spans="1:7" ht="15" customHeight="1" x14ac:dyDescent="0.2">
      <c r="B189" s="1" t="s">
        <v>187</v>
      </c>
      <c r="C189" s="20">
        <v>0</v>
      </c>
      <c r="D189" s="18">
        <f t="shared" si="9"/>
        <v>3</v>
      </c>
      <c r="E189" s="12" t="s">
        <v>34</v>
      </c>
      <c r="F189" s="27">
        <v>3</v>
      </c>
      <c r="G189" s="25">
        <v>0</v>
      </c>
    </row>
    <row r="190" spans="1:7" ht="15" customHeight="1" x14ac:dyDescent="0.2">
      <c r="B190" s="1" t="s">
        <v>188</v>
      </c>
      <c r="C190" s="20">
        <v>7</v>
      </c>
      <c r="D190" s="18">
        <f t="shared" si="9"/>
        <v>2</v>
      </c>
      <c r="E190" s="12">
        <f t="shared" si="8"/>
        <v>-71.428571428571431</v>
      </c>
      <c r="F190" s="27">
        <v>2</v>
      </c>
      <c r="G190" s="25">
        <v>0</v>
      </c>
    </row>
    <row r="191" spans="1:7" ht="15" customHeight="1" x14ac:dyDescent="0.2">
      <c r="B191" s="1" t="s">
        <v>189</v>
      </c>
      <c r="C191" s="20">
        <v>1</v>
      </c>
      <c r="D191" s="18">
        <f t="shared" si="9"/>
        <v>1</v>
      </c>
      <c r="E191" s="27">
        <v>0</v>
      </c>
      <c r="F191" s="27">
        <v>1</v>
      </c>
      <c r="G191" s="25">
        <v>0</v>
      </c>
    </row>
    <row r="192" spans="1:7" ht="15" customHeight="1" x14ac:dyDescent="0.2">
      <c r="B192" s="1" t="s">
        <v>190</v>
      </c>
      <c r="C192" s="20">
        <v>13</v>
      </c>
      <c r="D192" s="18">
        <f t="shared" si="9"/>
        <v>11</v>
      </c>
      <c r="E192" s="12">
        <f t="shared" si="8"/>
        <v>-15.384615384615385</v>
      </c>
      <c r="F192" s="27">
        <v>8</v>
      </c>
      <c r="G192" s="25">
        <v>3</v>
      </c>
    </row>
    <row r="193" spans="1:7" ht="15" customHeight="1" x14ac:dyDescent="0.2">
      <c r="B193" s="1" t="s">
        <v>191</v>
      </c>
      <c r="C193" s="20">
        <v>6</v>
      </c>
      <c r="D193" s="18">
        <f t="shared" si="9"/>
        <v>1</v>
      </c>
      <c r="E193" s="12">
        <f t="shared" si="8"/>
        <v>-83.333333333333343</v>
      </c>
      <c r="F193" s="27">
        <v>1</v>
      </c>
      <c r="G193" s="25">
        <v>0</v>
      </c>
    </row>
    <row r="194" spans="1:7" ht="15" customHeight="1" x14ac:dyDescent="0.2">
      <c r="B194" s="1" t="s">
        <v>192</v>
      </c>
      <c r="C194" s="20">
        <v>5</v>
      </c>
      <c r="D194" s="18">
        <v>0</v>
      </c>
      <c r="E194" s="12">
        <f t="shared" si="8"/>
        <v>-100</v>
      </c>
      <c r="F194" s="27">
        <v>0</v>
      </c>
      <c r="G194" s="25">
        <v>0</v>
      </c>
    </row>
    <row r="195" spans="1:7" s="7" customFormat="1" ht="15" customHeight="1" x14ac:dyDescent="0.2">
      <c r="A195" s="1"/>
      <c r="B195" s="1" t="s">
        <v>193</v>
      </c>
      <c r="C195" s="20">
        <v>6</v>
      </c>
      <c r="D195" s="18">
        <f t="shared" si="9"/>
        <v>2</v>
      </c>
      <c r="E195" s="12">
        <f t="shared" si="8"/>
        <v>-66.666666666666671</v>
      </c>
      <c r="F195" s="27">
        <v>2</v>
      </c>
      <c r="G195" s="25">
        <v>0</v>
      </c>
    </row>
    <row r="196" spans="1:7" s="7" customFormat="1" ht="20.100000000000001" customHeight="1" x14ac:dyDescent="0.2">
      <c r="A196" s="1" t="s">
        <v>194</v>
      </c>
      <c r="B196" s="1"/>
      <c r="C196" s="14">
        <f>SUM(C197:C204)</f>
        <v>470</v>
      </c>
      <c r="D196" s="15">
        <f>SUM(D197:D204)</f>
        <v>390</v>
      </c>
      <c r="E196" s="12">
        <f t="shared" si="8"/>
        <v>-17.021276595744684</v>
      </c>
      <c r="F196" s="23">
        <f>SUM(F197:F204)</f>
        <v>265</v>
      </c>
      <c r="G196" s="24">
        <f>SUM(G197:G204)</f>
        <v>125</v>
      </c>
    </row>
    <row r="197" spans="1:7" s="7" customFormat="1" ht="15" customHeight="1" x14ac:dyDescent="0.2">
      <c r="A197" s="1"/>
      <c r="B197" s="1" t="s">
        <v>195</v>
      </c>
      <c r="C197" s="20">
        <v>367</v>
      </c>
      <c r="D197" s="18">
        <f>SUM(F197:G197)</f>
        <v>313</v>
      </c>
      <c r="E197" s="12">
        <f t="shared" si="8"/>
        <v>-14.713896457765664</v>
      </c>
      <c r="F197" s="27">
        <v>211</v>
      </c>
      <c r="G197" s="25">
        <v>102</v>
      </c>
    </row>
    <row r="198" spans="1:7" s="7" customFormat="1" ht="15" customHeight="1" x14ac:dyDescent="0.2">
      <c r="A198" s="1"/>
      <c r="B198" s="1" t="s">
        <v>196</v>
      </c>
      <c r="C198" s="20">
        <v>0</v>
      </c>
      <c r="D198" s="18">
        <f t="shared" ref="D198:D204" si="10">SUM(F198:G198)</f>
        <v>1</v>
      </c>
      <c r="E198" s="12" t="s">
        <v>34</v>
      </c>
      <c r="F198" s="27">
        <v>1</v>
      </c>
      <c r="G198" s="25">
        <v>0</v>
      </c>
    </row>
    <row r="199" spans="1:7" s="7" customFormat="1" ht="15" customHeight="1" x14ac:dyDescent="0.2">
      <c r="A199" s="1"/>
      <c r="B199" s="1" t="s">
        <v>197</v>
      </c>
      <c r="C199" s="20">
        <v>1</v>
      </c>
      <c r="D199" s="18">
        <v>0</v>
      </c>
      <c r="E199" s="12">
        <f t="shared" si="8"/>
        <v>-100</v>
      </c>
      <c r="F199" s="27">
        <v>0</v>
      </c>
      <c r="G199" s="25">
        <v>0</v>
      </c>
    </row>
    <row r="200" spans="1:7" s="7" customFormat="1" ht="15" customHeight="1" x14ac:dyDescent="0.2">
      <c r="A200" s="1"/>
      <c r="B200" s="1" t="s">
        <v>198</v>
      </c>
      <c r="C200" s="20">
        <v>2</v>
      </c>
      <c r="D200" s="18">
        <f t="shared" si="10"/>
        <v>1</v>
      </c>
      <c r="E200" s="12">
        <f t="shared" si="8"/>
        <v>-50</v>
      </c>
      <c r="F200" s="27">
        <v>0</v>
      </c>
      <c r="G200" s="25">
        <v>1</v>
      </c>
    </row>
    <row r="201" spans="1:7" s="7" customFormat="1" ht="15" customHeight="1" x14ac:dyDescent="0.2">
      <c r="A201" s="1"/>
      <c r="B201" s="1" t="s">
        <v>199</v>
      </c>
      <c r="C201" s="20">
        <v>97</v>
      </c>
      <c r="D201" s="18">
        <f t="shared" si="10"/>
        <v>73</v>
      </c>
      <c r="E201" s="12">
        <f t="shared" si="8"/>
        <v>-24.742268041237114</v>
      </c>
      <c r="F201" s="27">
        <v>51</v>
      </c>
      <c r="G201" s="25">
        <v>22</v>
      </c>
    </row>
    <row r="202" spans="1:7" s="7" customFormat="1" ht="15" customHeight="1" x14ac:dyDescent="0.2">
      <c r="A202" s="1"/>
      <c r="B202" s="1" t="s">
        <v>200</v>
      </c>
      <c r="C202" s="20">
        <v>2</v>
      </c>
      <c r="D202" s="18">
        <v>0</v>
      </c>
      <c r="E202" s="12">
        <f t="shared" si="8"/>
        <v>-100</v>
      </c>
      <c r="F202" s="27">
        <v>0</v>
      </c>
      <c r="G202" s="25">
        <v>0</v>
      </c>
    </row>
    <row r="203" spans="1:7" s="7" customFormat="1" ht="15" customHeight="1" x14ac:dyDescent="0.2">
      <c r="A203" s="1"/>
      <c r="B203" s="1" t="s">
        <v>201</v>
      </c>
      <c r="C203" s="20">
        <v>1</v>
      </c>
      <c r="D203" s="18">
        <v>0</v>
      </c>
      <c r="E203" s="12">
        <f t="shared" si="8"/>
        <v>-100</v>
      </c>
      <c r="F203" s="27">
        <v>0</v>
      </c>
      <c r="G203" s="25">
        <v>0</v>
      </c>
    </row>
    <row r="204" spans="1:7" s="7" customFormat="1" ht="15" customHeight="1" x14ac:dyDescent="0.2">
      <c r="A204" s="1"/>
      <c r="B204" s="1" t="s">
        <v>202</v>
      </c>
      <c r="C204" s="20">
        <v>0</v>
      </c>
      <c r="D204" s="18">
        <f t="shared" si="10"/>
        <v>2</v>
      </c>
      <c r="E204" s="12" t="s">
        <v>34</v>
      </c>
      <c r="F204" s="27">
        <v>2</v>
      </c>
      <c r="G204" s="25">
        <v>0</v>
      </c>
    </row>
    <row r="205" spans="1:7" s="31" customFormat="1" ht="12" customHeight="1" x14ac:dyDescent="0.2">
      <c r="A205" s="38"/>
      <c r="B205" s="38"/>
      <c r="C205" s="39"/>
      <c r="D205" s="40"/>
      <c r="E205" s="41"/>
      <c r="F205" s="40"/>
      <c r="G205" s="38"/>
    </row>
    <row r="206" spans="1:7" s="31" customFormat="1" ht="12" customHeight="1" x14ac:dyDescent="0.2">
      <c r="E206" s="42"/>
    </row>
    <row r="207" spans="1:7" s="13" customFormat="1" ht="15.95" customHeight="1" x14ac:dyDescent="0.2">
      <c r="A207" s="43" t="s">
        <v>203</v>
      </c>
      <c r="B207" s="43"/>
      <c r="C207" s="44"/>
      <c r="D207" s="44"/>
      <c r="E207" s="45"/>
      <c r="F207" s="44"/>
      <c r="G207" s="44"/>
    </row>
    <row r="208" spans="1:7" s="13" customFormat="1" ht="15.95" customHeight="1" x14ac:dyDescent="0.2">
      <c r="A208" s="46" t="s">
        <v>204</v>
      </c>
      <c r="B208" s="43"/>
      <c r="C208" s="44"/>
      <c r="D208" s="44"/>
      <c r="E208" s="45"/>
      <c r="F208" s="44"/>
      <c r="G208" s="44"/>
    </row>
    <row r="209" spans="1:7" s="13" customFormat="1" ht="15.95" customHeight="1" x14ac:dyDescent="0.2">
      <c r="A209" s="43" t="s">
        <v>205</v>
      </c>
      <c r="B209" s="43"/>
      <c r="C209" s="44"/>
      <c r="D209" s="44"/>
      <c r="E209" s="45"/>
      <c r="F209" s="44"/>
      <c r="G209" s="44"/>
    </row>
    <row r="210" spans="1:7" s="13" customFormat="1" ht="15.95" customHeight="1" x14ac:dyDescent="0.2">
      <c r="A210" s="43" t="s">
        <v>206</v>
      </c>
      <c r="B210" s="43"/>
      <c r="C210" s="44"/>
      <c r="D210" s="44"/>
      <c r="E210" s="47"/>
      <c r="F210" s="1"/>
      <c r="G210" s="1"/>
    </row>
    <row r="211" spans="1:7" s="13" customFormat="1" ht="13.15" customHeight="1" x14ac:dyDescent="0.2">
      <c r="A211" s="1"/>
      <c r="B211" s="1"/>
      <c r="C211" s="31"/>
      <c r="D211" s="1"/>
      <c r="E211" s="48"/>
      <c r="F211" s="1"/>
      <c r="G211" s="1"/>
    </row>
    <row r="212" spans="1:7" s="13" customFormat="1" ht="13.15" customHeight="1" x14ac:dyDescent="0.2">
      <c r="A212" s="1"/>
      <c r="B212" s="1"/>
      <c r="C212" s="31"/>
      <c r="D212" s="1"/>
      <c r="E212" s="48"/>
      <c r="F212" s="1"/>
      <c r="G212" s="1"/>
    </row>
    <row r="213" spans="1:7" s="13" customFormat="1" ht="13.15" customHeight="1" x14ac:dyDescent="0.2">
      <c r="A213" s="1"/>
      <c r="B213" s="1"/>
      <c r="C213" s="31"/>
      <c r="D213" s="1"/>
      <c r="E213" s="48"/>
      <c r="F213" s="1"/>
      <c r="G213" s="1"/>
    </row>
    <row r="214" spans="1:7" s="13" customFormat="1" ht="13.15" customHeight="1" x14ac:dyDescent="0.2">
      <c r="A214" s="1"/>
      <c r="B214" s="1"/>
      <c r="C214" s="31"/>
      <c r="D214" s="1"/>
      <c r="E214" s="48"/>
      <c r="F214" s="1"/>
      <c r="G214" s="1"/>
    </row>
    <row r="215" spans="1:7" s="13" customFormat="1" ht="13.15" customHeight="1" x14ac:dyDescent="0.2">
      <c r="A215" s="1"/>
      <c r="B215" s="1"/>
      <c r="C215" s="31"/>
      <c r="D215" s="1"/>
      <c r="E215" s="48"/>
      <c r="F215" s="1"/>
      <c r="G215" s="1"/>
    </row>
    <row r="216" spans="1:7" s="13" customFormat="1" ht="13.15" customHeight="1" x14ac:dyDescent="0.2">
      <c r="A216" s="1"/>
      <c r="B216" s="1"/>
      <c r="C216" s="31"/>
      <c r="D216" s="1"/>
      <c r="E216" s="48"/>
      <c r="F216" s="1"/>
      <c r="G216" s="1"/>
    </row>
    <row r="217" spans="1:7" s="13" customFormat="1" ht="13.15" customHeight="1" x14ac:dyDescent="0.2">
      <c r="A217" s="1"/>
      <c r="B217" s="1"/>
      <c r="C217" s="31"/>
      <c r="D217" s="1"/>
      <c r="E217" s="48"/>
      <c r="F217" s="1"/>
      <c r="G217" s="1"/>
    </row>
    <row r="218" spans="1:7" s="13" customFormat="1" ht="13.15" customHeight="1" x14ac:dyDescent="0.2">
      <c r="A218" s="1"/>
      <c r="B218" s="1"/>
      <c r="C218" s="31"/>
      <c r="D218" s="1"/>
      <c r="E218" s="48"/>
      <c r="F218" s="1"/>
      <c r="G218" s="1"/>
    </row>
    <row r="219" spans="1:7" s="13" customFormat="1" ht="13.15" customHeight="1" x14ac:dyDescent="0.2">
      <c r="A219" s="1"/>
      <c r="B219" s="1"/>
      <c r="C219" s="31"/>
      <c r="D219" s="1"/>
      <c r="E219" s="48"/>
      <c r="F219" s="1"/>
      <c r="G219" s="1"/>
    </row>
    <row r="220" spans="1:7" s="13" customFormat="1" ht="13.15" customHeight="1" x14ac:dyDescent="0.2">
      <c r="A220" s="1"/>
      <c r="B220" s="1"/>
      <c r="C220" s="31"/>
      <c r="D220" s="1"/>
      <c r="E220" s="48"/>
      <c r="F220" s="1"/>
      <c r="G220" s="1"/>
    </row>
    <row r="221" spans="1:7" s="13" customFormat="1" ht="13.15" customHeight="1" x14ac:dyDescent="0.2">
      <c r="A221" s="1"/>
      <c r="B221" s="1"/>
      <c r="C221" s="31"/>
      <c r="D221" s="1"/>
      <c r="E221" s="48"/>
      <c r="F221" s="1"/>
      <c r="G221" s="1"/>
    </row>
    <row r="222" spans="1:7" s="13" customFormat="1" ht="13.15" customHeight="1" x14ac:dyDescent="0.2">
      <c r="A222" s="1"/>
      <c r="B222" s="1"/>
      <c r="C222" s="31"/>
      <c r="D222" s="1"/>
      <c r="E222" s="48"/>
      <c r="F222" s="1"/>
      <c r="G222" s="1"/>
    </row>
    <row r="223" spans="1:7" ht="13.15" customHeight="1" x14ac:dyDescent="0.2"/>
    <row r="224" spans="1:7" ht="13.15" customHeight="1" x14ac:dyDescent="0.2"/>
    <row r="225" ht="13.15" customHeight="1" x14ac:dyDescent="0.2"/>
    <row r="226" ht="13.15" customHeight="1" x14ac:dyDescent="0.2"/>
    <row r="227" ht="13.15" customHeight="1" x14ac:dyDescent="0.2"/>
    <row r="228" ht="13.15" customHeight="1" x14ac:dyDescent="0.2"/>
    <row r="229" ht="13.15" customHeight="1" x14ac:dyDescent="0.2"/>
    <row r="230" ht="13.15" customHeight="1" x14ac:dyDescent="0.2"/>
    <row r="231" ht="13.15" customHeight="1" x14ac:dyDescent="0.2"/>
    <row r="232" ht="13.15" customHeight="1" x14ac:dyDescent="0.2"/>
    <row r="233" ht="13.15" customHeight="1" x14ac:dyDescent="0.2"/>
    <row r="234" ht="13.15" customHeight="1" x14ac:dyDescent="0.2"/>
    <row r="235" ht="13.15" customHeight="1" x14ac:dyDescent="0.2"/>
    <row r="236" ht="13.15" customHeight="1" x14ac:dyDescent="0.2"/>
    <row r="237" ht="13.15" customHeight="1" x14ac:dyDescent="0.2"/>
    <row r="238" ht="13.15" customHeight="1" x14ac:dyDescent="0.2"/>
    <row r="239" ht="13.15" customHeight="1" x14ac:dyDescent="0.2"/>
    <row r="240" ht="13.15" customHeight="1" x14ac:dyDescent="0.2"/>
    <row r="241" ht="13.15" customHeight="1" x14ac:dyDescent="0.2"/>
    <row r="242" ht="13.15" customHeight="1" x14ac:dyDescent="0.2"/>
    <row r="243" ht="13.15" customHeight="1" x14ac:dyDescent="0.2"/>
    <row r="244" ht="13.15" customHeight="1" x14ac:dyDescent="0.2"/>
    <row r="245" ht="13.15" customHeight="1" x14ac:dyDescent="0.2"/>
    <row r="246" ht="13.15" customHeight="1" x14ac:dyDescent="0.2"/>
    <row r="247" ht="13.15" customHeight="1" x14ac:dyDescent="0.2"/>
    <row r="248" ht="13.15" customHeight="1" x14ac:dyDescent="0.2"/>
    <row r="249" ht="13.15" customHeight="1" x14ac:dyDescent="0.2"/>
    <row r="250" ht="13.15" customHeight="1" x14ac:dyDescent="0.2"/>
    <row r="251" ht="13.15" customHeight="1" x14ac:dyDescent="0.2"/>
    <row r="252" ht="13.15" customHeight="1" x14ac:dyDescent="0.2"/>
    <row r="253" ht="13.15" customHeight="1" x14ac:dyDescent="0.2"/>
    <row r="254" ht="13.15" customHeight="1" x14ac:dyDescent="0.2"/>
    <row r="255" ht="13.15" customHeight="1" x14ac:dyDescent="0.2"/>
    <row r="256" ht="13.15" customHeight="1" x14ac:dyDescent="0.2"/>
    <row r="257" ht="13.15" customHeight="1" x14ac:dyDescent="0.2"/>
    <row r="258" ht="13.15" customHeight="1" x14ac:dyDescent="0.2"/>
    <row r="259" ht="13.15" customHeight="1" x14ac:dyDescent="0.2"/>
    <row r="260" ht="13.15" customHeight="1" x14ac:dyDescent="0.2"/>
    <row r="261" ht="13.15" customHeight="1" x14ac:dyDescent="0.2"/>
    <row r="262" ht="13.15" customHeight="1" x14ac:dyDescent="0.2"/>
    <row r="263" ht="13.15" customHeight="1" x14ac:dyDescent="0.2"/>
    <row r="264" ht="13.15" customHeight="1" x14ac:dyDescent="0.2"/>
    <row r="265" ht="13.15" customHeight="1" x14ac:dyDescent="0.2"/>
    <row r="266" ht="13.15" customHeight="1" x14ac:dyDescent="0.2"/>
    <row r="267" ht="13.15" customHeight="1" x14ac:dyDescent="0.2"/>
    <row r="268" ht="13.15" customHeight="1" x14ac:dyDescent="0.2"/>
    <row r="269" ht="13.15" customHeight="1" x14ac:dyDescent="0.2"/>
    <row r="270" ht="13.15" customHeight="1" x14ac:dyDescent="0.2"/>
    <row r="271" ht="13.15" customHeight="1" x14ac:dyDescent="0.2"/>
    <row r="272" ht="13.15" customHeight="1" x14ac:dyDescent="0.2"/>
    <row r="273" ht="13.15" customHeight="1" x14ac:dyDescent="0.2"/>
    <row r="274" ht="13.15" customHeight="1" x14ac:dyDescent="0.2"/>
    <row r="275" ht="13.15" customHeight="1" x14ac:dyDescent="0.2"/>
    <row r="276" ht="13.15" customHeight="1" x14ac:dyDescent="0.2"/>
    <row r="277" ht="13.15" customHeight="1" x14ac:dyDescent="0.2"/>
    <row r="278" ht="13.15" customHeight="1" x14ac:dyDescent="0.2"/>
    <row r="279" ht="13.15" customHeight="1" x14ac:dyDescent="0.2"/>
    <row r="280" ht="13.15" customHeight="1" x14ac:dyDescent="0.2"/>
    <row r="281" ht="13.15" customHeight="1" x14ac:dyDescent="0.2"/>
    <row r="282" ht="13.15" customHeight="1" x14ac:dyDescent="0.2"/>
    <row r="283" ht="13.15" customHeight="1" x14ac:dyDescent="0.2"/>
    <row r="284" ht="13.15" customHeight="1" x14ac:dyDescent="0.2"/>
    <row r="285" ht="13.15" customHeight="1" x14ac:dyDescent="0.2"/>
    <row r="286" ht="13.15" customHeight="1" x14ac:dyDescent="0.2"/>
    <row r="287" ht="13.15" customHeight="1" x14ac:dyDescent="0.2"/>
    <row r="288" ht="13.15" customHeight="1" x14ac:dyDescent="0.2"/>
    <row r="289" ht="13.15" customHeight="1" x14ac:dyDescent="0.2"/>
    <row r="290" ht="13.15" customHeight="1" x14ac:dyDescent="0.2"/>
    <row r="291" ht="13.15" customHeight="1" x14ac:dyDescent="0.2"/>
    <row r="292" ht="13.15" customHeight="1" x14ac:dyDescent="0.2"/>
    <row r="293" ht="13.15" customHeight="1" x14ac:dyDescent="0.2"/>
    <row r="294" ht="13.15" customHeight="1" x14ac:dyDescent="0.2"/>
    <row r="295" ht="13.15" customHeight="1" x14ac:dyDescent="0.2"/>
    <row r="296" ht="13.15" customHeight="1" x14ac:dyDescent="0.2"/>
    <row r="297" ht="13.15" customHeight="1" x14ac:dyDescent="0.2"/>
    <row r="298" ht="13.15" customHeight="1" x14ac:dyDescent="0.2"/>
    <row r="299" ht="13.15" customHeight="1" x14ac:dyDescent="0.2"/>
    <row r="300" ht="13.15" customHeight="1" x14ac:dyDescent="0.2"/>
    <row r="301" ht="13.15" customHeight="1" x14ac:dyDescent="0.2"/>
    <row r="302" ht="13.15" customHeight="1" x14ac:dyDescent="0.2"/>
    <row r="303" ht="13.15" customHeight="1" x14ac:dyDescent="0.2"/>
    <row r="304" ht="13.15" customHeight="1" x14ac:dyDescent="0.2"/>
  </sheetData>
  <mergeCells count="11">
    <mergeCell ref="A12:B12"/>
    <mergeCell ref="A1:G1"/>
    <mergeCell ref="A2:G2"/>
    <mergeCell ref="A3:G3"/>
    <mergeCell ref="A5:G5"/>
    <mergeCell ref="A6:G6"/>
    <mergeCell ref="A8:B10"/>
    <mergeCell ref="C8:G8"/>
    <mergeCell ref="C9:D9"/>
    <mergeCell ref="E9:E10"/>
    <mergeCell ref="F9:G9"/>
  </mergeCells>
  <printOptions horizontalCentered="1"/>
  <pageMargins left="0.74803149606299213" right="0.74803149606299213" top="0.98425196850393704" bottom="0.98425196850393704" header="0" footer="0"/>
  <pageSetup scale="94" orientation="portrait" r:id="rId1"/>
  <ignoredErrors>
    <ignoredError sqref="E12:E13 D17:E17 D25:E25 D43:E43 D56:E56 D149:E149 D196:E196 D101" formula="1"/>
    <ignoredError sqref="D27 D33 D59 D122 D152 D164 D176 D183 D191 D188 D104:D105 D10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NACIONALIDAD </vt:lpstr>
      <vt:lpstr>'NACIONALIDAD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SANTIMATEO</dc:creator>
  <cp:lastModifiedBy>DANIEL PREUDHOMME</cp:lastModifiedBy>
  <cp:lastPrinted>2025-08-13T12:28:48Z</cp:lastPrinted>
  <dcterms:created xsi:type="dcterms:W3CDTF">2025-08-07T20:12:26Z</dcterms:created>
  <dcterms:modified xsi:type="dcterms:W3CDTF">2025-08-14T19:54:36Z</dcterms:modified>
</cp:coreProperties>
</file>